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09" documentId="13_ncr:1_{F6CB121F-512D-4AA6-A0C1-0FB36C537598}" xr6:coauthVersionLast="47" xr6:coauthVersionMax="47" xr10:uidLastSave="{C886B521-F349-486C-8138-7101D0EC12B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<sst xmlns="http://schemas.openxmlformats.org/spreadsheetml/2006/main" count="178586" uniqueCount="39075">
  <si>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</si>
  <si>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</si>
  <si>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</si>
  <si>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</si>
  <si>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</si>
  <si>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</si>
  <si>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</si>
  <si>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</si>
  <si>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</si>
  <si>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</si>
  <si>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</si>
  <si>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</si>
  <si>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</si>
  <si>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</si>
  <si>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</si>
  <si>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</si>
  <si>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</si>
  <si>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</si>
  <si>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</si>
  <si>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</si>
  <si>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</si>
  <si>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</si>
  <si>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</si>
  <si>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</si>
  <si>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</si>
  <si>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</si>
  <si>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</si>
  <si>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</si>
  <si>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</si>
  <si>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</si>
  <si>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</si>
  <si>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</si>
  <si>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</si>
  <si>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</si>
  <si>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</si>
  <si>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</si>
  <si>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</si>
  <si>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</si>
  <si>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</si>
  <si>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</si>
  <si>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</si>
  <si>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</si>
  <si>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</si>
  <si>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</si>
  <si>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</si>
  <si>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</si>
  <si>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</si>
  <si>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</si>
  <si>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</si>
  <si>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</si>
  <si>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</si>
  <si>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</si>
  <si>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</si>
  <si>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</si>
  <si>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</si>
  <si>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</si>
  <si>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</si>
  <si>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</si>
  <si>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</si>
  <si>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</si>
  <si>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</si>
  <si>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</si>
  <si>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</si>
  <si>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</si>
  <si>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</si>
  <si>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</si>
  <si>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</si>
  <si>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</si>
  <si>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</si>
  <si>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</si>
  <si>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</si>
  <si>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</si>
  <si>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</si>
  <si>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</si>
  <si>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</si>
  <si>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</si>
  <si>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</si>
  <si>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</si>
  <si>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</si>
  <si>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</si>
  <si>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</si>
  <si>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</si>
  <si>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</si>
  <si>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</si>
  <si>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</si>
  <si>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</si>
  <si>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</si>
  <si>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</si>
  <si>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</si>
  <si>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</si>
  <si>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</si>
  <si>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</si>
  <si>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</si>
  <si>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</si>
  <si>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</si>
  <si>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</si>
  <si>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</si>
  <si>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</si>
  <si>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</si>
  <si>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</si>
  <si>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</si>
  <si>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</si>
  <si>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</si>
  <si>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</si>
  <si>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</si>
  <si>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</si>
  <si>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</si>
  <si>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</si>
  <si>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</si>
  <si>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</si>
  <si>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</si>
  <si>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</si>
  <si>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</si>
  <si>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</si>
  <si>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</si>
  <si>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</si>
  <si>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</si>
  <si>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</si>
  <si>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</si>
  <si>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</si>
  <si>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</si>
  <si>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</si>
  <si>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</si>
  <si>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</si>
  <si>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</si>
  <si>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</si>
  <si>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</si>
  <si>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</si>
  <si>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</si>
  <si>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</si>
  <si>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</si>
  <si>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</si>
  <si>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</si>
  <si>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</si>
  <si>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</si>
  <si>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</si>
  <si>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</si>
  <si>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</si>
  <si>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</si>
  <si>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</si>
  <si>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</si>
  <si>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</si>
  <si>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</si>
  <si>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</si>
  <si>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</si>
  <si>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</si>
  <si>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</si>
  <si>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</si>
  <si>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</si>
  <si>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</si>
  <si>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</si>
  <si>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</si>
  <si>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</si>
  <si>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</si>
  <si>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</si>
  <si>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</si>
  <si>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</si>
  <si>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</si>
  <si>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</si>
  <si>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</si>
  <si>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</si>
  <si>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</si>
  <si>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</si>
  <si>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</si>
  <si>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</si>
  <si>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</si>
  <si>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</si>
  <si>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</si>
  <si>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</si>
  <si>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</si>
  <si>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</si>
  <si>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</si>
  <si>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</si>
  <si>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</si>
  <si>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</si>
  <si>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</si>
  <si>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</si>
  <si>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</si>
  <si>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</si>
  <si>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</si>
  <si>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</si>
  <si>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</si>
  <si>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</si>
  <si>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</si>
  <si>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</si>
  <si>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</si>
  <si>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</si>
  <si>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</si>
  <si>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</si>
  <si>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</si>
  <si>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</si>
  <si>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</si>
  <si>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</si>
  <si>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</si>
  <si>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</si>
  <si>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</si>
  <si>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</si>
  <si>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</si>
  <si>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</si>
  <si>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</si>
  <si>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</si>
  <si>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</si>
  <si>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</si>
  <si>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</si>
  <si>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</si>
  <si>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</si>
  <si>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</si>
  <si>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</si>
  <si>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</si>
  <si>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</si>
  <si>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</si>
  <si>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</si>
  <si>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</si>
  <si>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</si>
  <si>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</si>
  <si>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</si>
  <si>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</si>
  <si>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</si>
  <si>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</si>
  <si>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</si>
  <si>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</si>
  <si>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</si>
  <si>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</si>
  <si>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</si>
  <si>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</si>
  <si>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</si>
  <si>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</si>
  <si>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</si>
  <si>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</si>
  <si>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</si>
  <si>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</si>
  <si>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</si>
  <si>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</si>
  <si>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</si>
  <si>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</si>
  <si>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</si>
  <si>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</si>
  <si>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</si>
  <si>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</si>
  <si>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</si>
  <si>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</si>
  <si>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</si>
  <si>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</si>
  <si>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</si>
  <si>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</si>
  <si>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</si>
  <si>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</si>
  <si>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</si>
  <si>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</si>
  <si>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</si>
  <si>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</si>
  <si>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</si>
  <si>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</si>
  <si>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</si>
  <si>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</si>
  <si>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</si>
  <si>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</si>
  <si>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</si>
  <si>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</si>
  <si>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</si>
  <si>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</si>
  <si>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</si>
  <si>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</si>
  <si>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</si>
  <si>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</si>
  <si>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</si>
  <si>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</si>
  <si>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</si>
  <si>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</si>
  <si>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</si>
  <si>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</si>
  <si>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</si>
  <si>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</si>
  <si>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</si>
  <si>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</si>
  <si>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</si>
  <si>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</si>
  <si>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</si>
  <si>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</si>
  <si>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</si>
  <si>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</si>
  <si>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</si>
  <si>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</si>
  <si>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</si>
  <si>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</si>
  <si>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</si>
  <si>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</si>
  <si>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</si>
  <si>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</si>
  <si>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</si>
  <si>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</si>
  <si>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</si>
  <si>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</si>
  <si>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</si>
  <si>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</si>
  <si>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</si>
  <si>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</si>
  <si>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</si>
  <si>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</si>
  <si>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</si>
  <si>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</si>
  <si>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</si>
  <si>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</si>
  <si>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</si>
  <si>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</si>
  <si>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</si>
  <si>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</si>
  <si>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</si>
  <si>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</si>
  <si>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</si>
  <si>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</si>
  <si>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</si>
  <si>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</si>
  <si>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</si>
  <si>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</si>
  <si>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</si>
  <si>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</si>
  <si>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</si>
  <si>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</si>
  <si>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</si>
  <si>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</si>
  <si>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</si>
  <si>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</si>
  <si>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</si>
  <si>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</si>
  <si>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</si>
  <si>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</si>
  <si>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</si>
  <si>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</si>
  <si>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</si>
  <si>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</si>
  <si>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</si>
  <si>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</si>
  <si>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</si>
  <si>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</si>
  <si>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</si>
  <si>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</si>
  <si>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</si>
  <si>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</si>
  <si>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</si>
  <si>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</si>
  <si>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</si>
  <si>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</si>
  <si>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</si>
  <si>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</si>
  <si>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</si>
  <si>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</si>
  <si>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</si>
  <si>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</si>
  <si>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</si>
  <si>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</si>
  <si>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</si>
  <si>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</si>
  <si>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</si>
  <si>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</si>
  <si>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</si>
  <si>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</si>
  <si>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</si>
  <si>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</si>
  <si>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</si>
  <si>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</si>
  <si>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</si>
  <si>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</si>
  <si>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</si>
  <si>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</si>
  <si>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</si>
  <si>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</si>
  <si>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</si>
  <si>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</si>
  <si>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</si>
  <si>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</si>
  <si>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</si>
  <si>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</si>
  <si>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</si>
  <si>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</si>
  <si>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</si>
  <si>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</si>
  <si>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</si>
  <si>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</si>
  <si>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</si>
  <si>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</si>
  <si>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</si>
  <si>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</si>
  <si>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</si>
  <si>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</si>
  <si>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</si>
  <si>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</si>
  <si>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</si>
  <si>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</si>
  <si>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</si>
  <si>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</si>
  <si>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</si>
  <si>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</si>
  <si>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</si>
  <si>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</si>
  <si>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</si>
  <si>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</si>
  <si>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</si>
  <si>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</si>
  <si>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</si>
  <si>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</si>
  <si>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</si>
  <si>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</si>
  <si>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</si>
  <si>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</si>
  <si>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</si>
  <si>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</si>
  <si>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</si>
  <si>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</si>
  <si>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</si>
  <si>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</si>
  <si>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</si>
  <si>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</si>
  <si>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</si>
  <si>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</si>
  <si>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</si>
  <si>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</si>
  <si>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</si>
  <si>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</si>
  <si>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</si>
  <si>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</si>
  <si>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</si>
  <si>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</si>
  <si>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</si>
  <si>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</si>
  <si>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</si>
  <si>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</si>
  <si>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</si>
  <si>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</si>
  <si>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</si>
  <si>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</si>
  <si>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</si>
  <si>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</si>
  <si>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</si>
  <si>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</si>
  <si>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</si>
  <si>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</si>
  <si>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</si>
  <si>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</si>
  <si>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</si>
  <si>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</si>
  <si>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</si>
  <si>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</si>
  <si>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</si>
  <si>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</si>
  <si>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</si>
  <si>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</si>
  <si>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</si>
  <si>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</si>
  <si>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</si>
  <si>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</si>
  <si>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</si>
  <si>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</si>
  <si>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</si>
  <si>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</si>
  <si>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</si>
  <si>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</si>
  <si>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</si>
  <si>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</si>
  <si>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</si>
  <si>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</si>
  <si>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</si>
  <si>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</si>
  <si>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</si>
  <si>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</si>
  <si>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</si>
  <si>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</si>
  <si>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</si>
  <si>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</si>
  <si>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</si>
  <si>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</si>
  <si>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</si>
  <si>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</si>
  <si>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</si>
  <si>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</si>
  <si>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</si>
  <si>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</si>
  <si>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</si>
  <si>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</si>
  <si>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</si>
  <si>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</si>
  <si>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</si>
  <si>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</si>
  <si>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</si>
  <si>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</si>
  <si>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</si>
  <si>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</si>
  <si>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</si>
  <si>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</si>
  <si>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</si>
  <si>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</si>
  <si>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</si>
  <si>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</si>
  <si>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</si>
  <si>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</si>
  <si>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</si>
  <si>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</si>
  <si>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</si>
  <si>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</si>
  <si>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</si>
  <si>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</si>
  <si>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</si>
  <si>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</si>
  <si>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</si>
  <si>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</si>
  <si>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</si>
  <si>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</si>
  <si>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</si>
  <si>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</si>
  <si>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</si>
  <si>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</si>
  <si>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</si>
  <si>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</si>
  <si>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</si>
  <si>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</si>
  <si>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</si>
  <si>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</si>
  <si>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</si>
  <si>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</si>
  <si>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</si>
  <si>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</si>
  <si>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</si>
  <si>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</si>
  <si>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</si>
  <si>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</si>
  <si>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</si>
  <si>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</si>
  <si>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</si>
  <si>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</si>
  <si>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</si>
  <si>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</si>
  <si>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</si>
  <si>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</si>
  <si>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</si>
  <si>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</si>
  <si>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</si>
  <si>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</si>
  <si>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</si>
  <si>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</si>
  <si>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</si>
  <si>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</si>
  <si>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</si>
  <si>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</si>
  <si>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</si>
  <si>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</si>
  <si>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</si>
  <si>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</si>
  <si>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</si>
  <si>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</si>
  <si>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</si>
  <si>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</si>
  <si>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</si>
  <si>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</si>
  <si>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</si>
  <si>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</si>
  <si>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</si>
  <si>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</si>
  <si>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</si>
  <si>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</si>
  <si>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</si>
  <si>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</si>
  <si>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</si>
  <si>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</si>
  <si>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</si>
  <si>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</si>
  <si>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</si>
  <si>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</si>
  <si>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</si>
  <si>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</si>
  <si>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</si>
  <si>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</si>
  <si>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</si>
  <si>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</si>
  <si>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</si>
  <si>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</si>
  <si>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</si>
  <si>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</si>
  <si>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</si>
  <si>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</si>
  <si>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</si>
  <si>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</si>
  <si>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</si>
  <si>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</si>
  <si>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</si>
  <si>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</si>
  <si>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</si>
  <si>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</si>
  <si>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</si>
  <si>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</si>
  <si>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</si>
  <si>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</si>
  <si>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</si>
  <si>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</si>
  <si>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</si>
  <si>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</si>
  <si>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</si>
  <si>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</si>
  <si>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</si>
  <si>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</si>
  <si>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</si>
  <si>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</si>
  <si>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</si>
  <si>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</si>
  <si>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</si>
  <si>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</si>
  <si>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</si>
  <si>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</si>
  <si>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</si>
  <si>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</si>
  <si>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</si>
  <si>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</si>
  <si>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</si>
  <si>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</si>
  <si>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</si>
  <si>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</si>
  <si>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</si>
  <si>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</si>
  <si>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</si>
  <si>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</si>
  <si>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</si>
  <si>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</si>
  <si>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</si>
  <si>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</si>
  <si>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</si>
  <si>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</si>
  <si>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</si>
  <si>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</si>
  <si>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</si>
  <si>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</si>
  <si>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</si>
  <si>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</si>
  <si>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</si>
  <si>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</si>
  <si>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</si>
  <si>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</si>
  <si>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</si>
  <si>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</si>
  <si>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</si>
  <si>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</si>
  <si>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</si>
  <si>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</si>
  <si>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</si>
  <si>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</si>
  <si>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</si>
  <si>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</si>
  <si>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</si>
  <si>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</si>
  <si>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</si>
  <si>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</si>
  <si>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</si>
  <si>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</si>
  <si>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</si>
  <si>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</si>
  <si>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</si>
  <si>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</si>
  <si>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</si>
  <si>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</si>
  <si>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</si>
  <si>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</si>
  <si>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</si>
  <si>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</si>
  <si>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</si>
  <si>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</si>
  <si>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</si>
  <si>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</si>
  <si>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</si>
  <si>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</si>
  <si>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</si>
  <si>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</si>
  <si>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</si>
  <si>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</si>
  <si>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</si>
  <si>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</si>
  <si>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</si>
  <si>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</si>
  <si>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</si>
  <si>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</si>
  <si>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</si>
  <si>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</si>
  <si>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</si>
  <si>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</si>
  <si>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</si>
  <si>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</si>
  <si>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</si>
  <si>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</si>
  <si>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</si>
  <si>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</si>
  <si>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</si>
  <si>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</si>
  <si>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</si>
  <si>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</si>
  <si>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</si>
  <si>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</si>
  <si>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</si>
  <si>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</si>
  <si>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</si>
  <si>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</si>
  <si>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</si>
  <si>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</si>
  <si>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</si>
  <si>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</si>
  <si>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</si>
  <si>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</si>
  <si>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</si>
  <si>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</si>
  <si>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</si>
  <si>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</si>
  <si>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</si>
  <si>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</si>
  <si>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</si>
  <si>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</si>
  <si>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</si>
  <si>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</si>
  <si>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</si>
  <si>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</si>
  <si>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</si>
  <si>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</si>
  <si>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</si>
  <si>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</si>
  <si>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</si>
  <si>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</si>
  <si>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</si>
  <si>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</si>
  <si>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</si>
  <si>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</si>
  <si>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</si>
  <si>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</si>
  <si>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</si>
  <si>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</si>
  <si>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</si>
  <si>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</si>
  <si>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</si>
  <si>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</si>
  <si>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</si>
  <si>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</si>
  <si>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</si>
  <si>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</si>
  <si>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</si>
  <si>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</si>
  <si>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</si>
  <si>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</si>
  <si>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</si>
  <si>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</si>
  <si>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</si>
  <si>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</si>
  <si>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</si>
  <si>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</si>
  <si>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</si>
  <si>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</si>
  <si>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</si>
  <si>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</si>
  <si>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</si>
  <si>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</si>
  <si>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</si>
  <si>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</si>
  <si>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</si>
  <si>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</si>
  <si>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</si>
  <si>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</si>
  <si>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</si>
  <si>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</si>
  <si>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</si>
  <si>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</si>
  <si>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</si>
  <si>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</si>
  <si>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</si>
  <si>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</si>
  <si>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</si>
  <si>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</si>
  <si>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</si>
  <si>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</si>
  <si>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</si>
  <si>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</si>
  <si>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</si>
  <si>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</si>
  <si>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</si>
  <si>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</si>
  <si>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</si>
  <si>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</si>
  <si>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</si>
  <si>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</si>
  <si>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</si>
  <si>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</si>
  <si>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</si>
  <si>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</si>
  <si>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</si>
  <si>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</si>
  <si>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</si>
  <si>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</si>
  <si>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</si>
  <si>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</si>
  <si>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</si>
  <si>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</si>
  <si>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</si>
  <si>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</si>
  <si>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</si>
  <si>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</si>
  <si>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</si>
  <si>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</si>
  <si>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</si>
  <si>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</si>
  <si>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</si>
  <si>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</si>
  <si>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</si>
  <si>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</si>
  <si>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</si>
  <si>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</si>
  <si>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</si>
  <si>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</si>
  <si>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</si>
  <si>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</si>
  <si>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</si>
  <si>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</si>
  <si>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</si>
  <si>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</si>
  <si>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</si>
  <si>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</si>
  <si>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</si>
  <si>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</si>
  <si>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</si>
  <si>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</si>
  <si>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</si>
  <si>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</si>
  <si>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</si>
  <si>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</si>
  <si>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</si>
  <si>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</si>
  <si>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</si>
  <si>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</si>
  <si>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</si>
  <si>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</si>
  <si>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</si>
  <si>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</si>
  <si>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</si>
  <si>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</si>
  <si>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</si>
  <si>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</si>
  <si>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</si>
  <si>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</si>
  <si>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</si>
  <si>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</si>
  <si>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</si>
  <si>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</si>
  <si>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</si>
  <si>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</si>
  <si>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</si>
  <si>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</si>
  <si>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</si>
  <si>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</si>
  <si>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</si>
  <si>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</si>
  <si>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</si>
  <si>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</si>
  <si>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</si>
  <si>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</si>
  <si>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</si>
  <si>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</si>
  <si>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</si>
  <si>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</si>
  <si>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</si>
  <si>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</si>
  <si>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</si>
  <si>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</si>
  <si>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</si>
  <si>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</si>
  <si>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</si>
  <si>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</si>
  <si>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</si>
  <si>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</si>
  <si>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</si>
  <si>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</si>
  <si>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</si>
  <si>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</si>
  <si>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</si>
  <si>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</si>
  <si>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</si>
  <si>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</si>
  <si>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</si>
  <si>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</si>
  <si>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</si>
  <si>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</si>
  <si>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</si>
  <si>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</si>
  <si>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</si>
  <si>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</si>
  <si>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</si>
  <si>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</si>
  <si>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</si>
  <si>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</si>
  <si>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</si>
  <si>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</si>
  <si>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</si>
  <si>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</si>
  <si>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</si>
  <si>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</si>
  <si>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</si>
  <si>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</si>
  <si>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</si>
  <si>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</si>
  <si>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</si>
  <si>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</si>
  <si>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</si>
  <si>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</si>
  <si>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</si>
  <si>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</si>
  <si>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</si>
  <si>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</si>
  <si>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</si>
  <si>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</si>
  <si>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</si>
  <si>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</si>
  <si>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</si>
  <si>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</si>
  <si>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</si>
  <si>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</si>
  <si>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</si>
  <si>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</si>
  <si>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</si>
  <si>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</si>
  <si>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</si>
  <si>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</si>
  <si>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</si>
  <si>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</si>
  <si>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</si>
  <si>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</si>
  <si>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</si>
  <si>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</si>
  <si>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</si>
  <si>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</si>
  <si>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</si>
  <si>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</si>
  <si>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</si>
  <si>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</si>
  <si>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</si>
  <si>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</si>
  <si>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</si>
  <si>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</si>
  <si>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</si>
  <si>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</si>
  <si>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</si>
  <si>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</si>
  <si>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</si>
  <si>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</si>
  <si>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</si>
  <si>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</si>
  <si>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</si>
  <si>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</si>
  <si>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</si>
  <si>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</si>
  <si>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</si>
  <si>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</si>
  <si>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</si>
  <si>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</si>
  <si>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</si>
  <si>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</si>
  <si>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</si>
  <si>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</si>
  <si>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</si>
  <si>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</si>
  <si>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</si>
  <si>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</si>
  <si>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</si>
  <si>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</si>
  <si>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</si>
  <si>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</si>
  <si>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</si>
  <si>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</si>
  <si>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</si>
  <si>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</si>
  <si>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</si>
  <si>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</si>
  <si>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</si>
  <si>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</si>
  <si>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</si>
  <si>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</si>
  <si>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</si>
  <si>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</si>
  <si>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</si>
  <si>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</si>
  <si>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</si>
  <si>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</si>
  <si>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</si>
  <si>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</si>
  <si>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</si>
  <si>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</si>
  <si>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</si>
  <si>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</si>
  <si>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</si>
  <si>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</si>
  <si>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</si>
  <si>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</si>
  <si>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</si>
  <si>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</si>
  <si>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</si>
  <si>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</si>
  <si>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</si>
  <si>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</si>
  <si>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</si>
  <si>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</si>
  <si>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</si>
  <si>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</si>
  <si>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</si>
  <si>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</si>
  <si>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</si>
  <si>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</si>
  <si>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</si>
  <si>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</si>
  <si>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</si>
  <si>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</si>
  <si>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</si>
  <si>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</si>
  <si>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</si>
  <si>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</si>
  <si>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</si>
  <si>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</si>
  <si>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</si>
  <si>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</si>
  <si>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</si>
  <si>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</si>
  <si>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</si>
  <si>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</si>
  <si>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</si>
  <si>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</si>
  <si>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</si>
  <si>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</si>
  <si>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</si>
  <si>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</si>
  <si>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</si>
  <si>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</si>
  <si>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</si>
  <si>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</si>
  <si>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</si>
  <si>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</si>
  <si>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</si>
  <si>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</si>
  <si>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</si>
  <si>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</si>
  <si>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</si>
  <si>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</si>
  <si>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</si>
  <si>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</si>
  <si>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</si>
  <si>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</si>
  <si>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</si>
  <si>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</si>
  <si>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</si>
  <si>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</si>
  <si>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</si>
  <si>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</si>
  <si>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</si>
  <si>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</si>
  <si>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</si>
  <si>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</si>
  <si>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</si>
  <si>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</si>
  <si>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</si>
  <si>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</si>
  <si>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</si>
  <si>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</si>
  <si>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</si>
  <si>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</si>
  <si>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</si>
  <si>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</si>
  <si>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</si>
  <si>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</si>
  <si>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</si>
  <si>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</si>
  <si>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</si>
  <si>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</si>
  <si>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</si>
  <si>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</si>
  <si>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</si>
  <si>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</si>
  <si>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</si>
  <si>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</si>
  <si>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</si>
  <si>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</si>
  <si>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</si>
  <si>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</si>
  <si>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</si>
  <si>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</si>
  <si>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</si>
  <si>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</si>
  <si>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</si>
  <si>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</si>
  <si>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</si>
  <si>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</si>
  <si>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</si>
  <si>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</si>
  <si>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</si>
  <si>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</si>
  <si>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</si>
  <si>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</si>
  <si>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</si>
  <si>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</si>
  <si>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</si>
  <si>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</si>
  <si>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</si>
  <si>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</si>
  <si>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</si>
  <si>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</si>
  <si>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</si>
  <si>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</si>
  <si>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</si>
  <si>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</si>
  <si>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</si>
  <si>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</si>
  <si>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</si>
  <si>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</si>
  <si>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</si>
  <si>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</si>
  <si>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</si>
  <si>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</si>
  <si>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</si>
  <si>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</si>
  <si>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</si>
  <si>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</si>
  <si>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</si>
  <si>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</si>
  <si>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</si>
  <si>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</si>
  <si>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</si>
  <si>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</si>
  <si>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</si>
  <si>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</si>
  <si>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</si>
  <si>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</si>
  <si>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</si>
  <si>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</si>
  <si>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</si>
  <si>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</si>
  <si>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</si>
  <si>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</si>
  <si>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</si>
  <si>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</si>
  <si>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</si>
  <si>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</si>
  <si>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</si>
  <si>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</si>
  <si>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</si>
  <si>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</si>
  <si>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</si>
  <si>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</si>
  <si>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</si>
  <si>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</si>
  <si>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</si>
  <si>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</si>
  <si>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</si>
  <si>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</si>
  <si>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</si>
  <si>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</si>
  <si>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</si>
  <si>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</si>
  <si>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</si>
  <si>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</si>
  <si>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</si>
  <si>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</si>
  <si>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</si>
  <si>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</si>
  <si>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</si>
  <si>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</si>
  <si>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</si>
  <si>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</si>
  <si>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</si>
  <si>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</si>
  <si>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</si>
  <si>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</si>
  <si>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</si>
  <si>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</si>
  <si>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</si>
  <si>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</si>
  <si>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</si>
  <si>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</si>
  <si>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</si>
  <si>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</si>
  <si>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</si>
  <si>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</si>
  <si>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</si>
  <si>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</si>
  <si>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</si>
  <si>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</si>
  <si>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</si>
  <si>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</si>
  <si>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</si>
  <si>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</si>
  <si>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</si>
  <si>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</si>
  <si>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</si>
  <si>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</si>
  <si>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</si>
  <si>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</si>
  <si>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</si>
  <si>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</si>
  <si>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</si>
  <si>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</si>
  <si>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</si>
  <si>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</si>
  <si>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</si>
  <si>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</si>
  <si>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</si>
  <si>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</si>
  <si>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</si>
  <si>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</si>
  <si>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</si>
  <si>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</si>
  <si>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</si>
  <si>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</si>
  <si>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</si>
  <si>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</si>
  <si>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</si>
  <si>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</si>
  <si>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</si>
  <si>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</si>
  <si>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</si>
  <si>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</si>
  <si>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</si>
  <si>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</si>
  <si>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</si>
  <si>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</si>
  <si>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</si>
  <si>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</si>
  <si>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</si>
  <si>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</si>
  <si>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</si>
  <si>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</si>
  <si>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</si>
  <si>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</si>
  <si>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</si>
  <si>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</si>
  <si>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</si>
  <si>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</si>
  <si>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</si>
  <si>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</si>
  <si>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</si>
  <si>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</si>
  <si>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</si>
  <si>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</si>
  <si>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</si>
  <si>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</si>
  <si>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</si>
  <si>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</si>
  <si>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</si>
  <si>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</si>
  <si>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</si>
  <si>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</si>
  <si>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</si>
  <si>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</si>
  <si>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</si>
  <si>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</si>
  <si>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</si>
  <si>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</si>
  <si>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</si>
  <si>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</si>
  <si>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</si>
  <si>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</si>
  <si>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</si>
  <si>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</si>
  <si>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</si>
  <si>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</si>
  <si>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</si>
  <si>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</si>
  <si>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</si>
  <si>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</si>
  <si>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</si>
  <si>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</si>
  <si>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</si>
  <si>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</si>
  <si>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</si>
  <si>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</si>
  <si>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</si>
  <si>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</si>
  <si>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</si>
  <si>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</si>
  <si>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</si>
  <si>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</si>
  <si>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</si>
  <si>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</si>
  <si>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</si>
  <si>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</si>
  <si>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</si>
  <si>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</si>
  <si>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</si>
  <si>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</si>
  <si>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</si>
  <si>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</si>
  <si>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</si>
  <si>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</si>
  <si>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</si>
  <si>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</si>
  <si>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</si>
  <si>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</si>
  <si>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</si>
  <si>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</si>
  <si>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</si>
  <si>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</si>
  <si>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</si>
  <si>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</si>
  <si>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</si>
  <si>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</si>
  <si>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</si>
  <si>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</si>
  <si>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</si>
  <si>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</si>
  <si>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</si>
  <si>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</si>
  <si>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</si>
  <si>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</si>
  <si>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</si>
  <si>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</si>
  <si>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</si>
  <si>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</si>
  <si>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</si>
  <si>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</si>
  <si>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</si>
  <si>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</si>
  <si>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</si>
  <si>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</si>
  <si>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</si>
  <si>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</si>
  <si>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</si>
  <si>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</si>
  <si>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</si>
  <si>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</si>
  <si>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</si>
  <si>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</si>
  <si>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</si>
  <si>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</si>
  <si>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</si>
  <si>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</si>
  <si>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</si>
  <si>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</si>
  <si>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</si>
  <si>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</si>
  <si>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</si>
  <si>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</si>
  <si>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</si>
  <si>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</si>
  <si>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</si>
  <si>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</si>
  <si>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</si>
  <si>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</si>
  <si>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</si>
  <si>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</si>
  <si>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</si>
  <si>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</si>
  <si>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</si>
  <si>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</si>
  <si>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</si>
  <si>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</si>
  <si>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</si>
  <si>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</si>
  <si>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</si>
  <si>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</si>
  <si>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</si>
  <si>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</si>
  <si>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</si>
  <si>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</si>
  <si>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</si>
  <si>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</si>
  <si>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</si>
  <si>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</si>
  <si>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</si>
  <si>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</si>
  <si>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</si>
  <si>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</si>
  <si>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</si>
  <si>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</si>
  <si>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</si>
  <si>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</si>
  <si>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</si>
  <si>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</si>
  <si>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</si>
  <si>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</si>
  <si>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</si>
  <si>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</si>
  <si>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</si>
  <si>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</si>
  <si>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</si>
  <si>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</si>
  <si>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</si>
  <si>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</si>
  <si>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</si>
  <si>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</si>
  <si>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</si>
  <si>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</si>
  <si>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</si>
  <si>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</si>
  <si>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</si>
  <si>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</si>
  <si>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</si>
  <si>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</si>
  <si>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</si>
  <si>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</si>
  <si>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</si>
  <si>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</si>
  <si>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</si>
  <si>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</si>
  <si>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</si>
  <si>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</si>
  <si>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</si>
  <si>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</si>
  <si>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</si>
  <si>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</si>
  <si>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</si>
  <si>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</si>
  <si>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</si>
  <si>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</si>
  <si>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</si>
  <si>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</si>
  <si>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</si>
  <si>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</si>
  <si>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</si>
  <si>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</si>
  <si>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</si>
  <si>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</si>
  <si>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</si>
  <si>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</si>
  <si>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</si>
  <si>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</si>
  <si>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</si>
  <si>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</si>
  <si>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</si>
  <si>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</si>
  <si>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</si>
  <si>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</si>
  <si>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</si>
  <si>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</si>
  <si>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</si>
  <si>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</si>
  <si>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</si>
  <si>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</si>
  <si>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</si>
  <si>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</si>
  <si>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</si>
  <si>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</si>
  <si>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</si>
  <si>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</si>
  <si>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</si>
  <si>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</si>
  <si>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</si>
  <si>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</si>
  <si>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</si>
  <si>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</si>
  <si>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</si>
  <si>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</si>
  <si>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</si>
  <si>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</si>
  <si>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</si>
  <si>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</si>
  <si>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</si>
  <si>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</si>
  <si>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</si>
  <si>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</si>
  <si>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</si>
  <si>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</si>
  <si>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</si>
  <si>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</si>
  <si>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</si>
  <si>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</si>
  <si>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</si>
  <si>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</si>
  <si>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</si>
  <si>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</si>
  <si>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</si>
  <si>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</si>
  <si>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</si>
  <si>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</si>
  <si>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</si>
  <si>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</si>
  <si>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</si>
  <si>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</si>
  <si>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</si>
  <si>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</si>
  <si>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</si>
  <si>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</si>
  <si>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</si>
  <si>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</si>
  <si>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</si>
  <si>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</si>
  <si>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</si>
  <si>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</si>
  <si>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</si>
  <si>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</si>
  <si>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</si>
  <si>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</si>
  <si>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</si>
  <si>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</si>
  <si>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</si>
  <si>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</si>
  <si>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</si>
  <si>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</si>
  <si>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</si>
  <si>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</si>
  <si>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</si>
  <si>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</si>
  <si>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</si>
  <si>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</si>
  <si>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</si>
  <si>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</si>
  <si>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</si>
  <si>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</si>
  <si>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</si>
  <si>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</si>
  <si>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</si>
  <si>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</si>
  <si>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</si>
  <si>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</si>
  <si>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</si>
  <si>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</si>
  <si>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</si>
  <si>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</si>
  <si>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</si>
  <si>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</si>
  <si>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</si>
  <si>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</si>
  <si>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</si>
  <si>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</si>
  <si>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</si>
  <si>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</si>
  <si>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</si>
  <si>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</si>
  <si>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</si>
  <si>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</si>
  <si>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</si>
  <si>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</si>
  <si>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</si>
  <si>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</si>
  <si>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</si>
  <si>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</si>
  <si>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</si>
  <si>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</si>
  <si>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</si>
  <si>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</si>
  <si>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</si>
  <si>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</si>
  <si>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</si>
  <si>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</si>
  <si>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</si>
  <si>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</si>
  <si>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</si>
  <si>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</si>
  <si>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</si>
  <si>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</si>
  <si>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</si>
  <si>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</si>
  <si>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</si>
  <si>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</si>
  <si>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</si>
  <si>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</si>
  <si>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</si>
  <si>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</si>
  <si>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</si>
  <si>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</si>
  <si>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</si>
  <si>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</si>
  <si>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</si>
  <si>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</si>
  <si>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</si>
  <si>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</si>
  <si>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</si>
  <si>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</si>
  <si>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</si>
  <si>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</si>
  <si>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</si>
  <si>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</si>
  <si>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</si>
  <si>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</si>
  <si>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</si>
  <si>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</si>
  <si>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</si>
  <si>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</si>
  <si>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</si>
  <si>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</si>
  <si>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</si>
  <si>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</si>
  <si>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</si>
  <si>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</si>
  <si>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</si>
  <si>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</si>
  <si>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</si>
  <si>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</si>
  <si>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</si>
  <si>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</si>
  <si>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</si>
  <si>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</si>
  <si>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</si>
  <si>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</si>
  <si>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</si>
  <si>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</si>
  <si>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</si>
  <si>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</si>
  <si>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</si>
  <si>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</si>
  <si>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</si>
  <si>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</si>
  <si>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</si>
  <si>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</si>
  <si>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</si>
  <si>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</si>
  <si>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</si>
  <si>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</si>
  <si>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</si>
  <si>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</si>
  <si>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</si>
  <si>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</si>
  <si>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</si>
  <si>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</si>
  <si>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</si>
  <si>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</si>
  <si>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</si>
  <si>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</si>
  <si>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</si>
  <si>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</si>
  <si>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</si>
  <si>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</si>
  <si>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</si>
  <si>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</si>
  <si>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</si>
  <si>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</si>
  <si>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</si>
  <si>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</si>
  <si>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</si>
  <si>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</si>
  <si>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</si>
  <si>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</si>
  <si>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</si>
  <si>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</si>
  <si>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</si>
  <si>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</si>
  <si>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</si>
  <si>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</si>
  <si>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</si>
  <si>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</si>
  <si>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</si>
  <si>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</si>
  <si>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</si>
  <si>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</si>
  <si>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</si>
  <si>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</si>
  <si>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</si>
  <si>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</si>
  <si>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</si>
  <si>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</si>
  <si>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</si>
  <si>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</si>
  <si>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</si>
  <si>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</si>
  <si>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</si>
  <si>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</si>
  <si>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</si>
  <si>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</si>
  <si>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</si>
  <si>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</si>
  <si>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</si>
  <si>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</si>
  <si>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</si>
  <si>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</si>
  <si>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</si>
  <si>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</si>
  <si>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</si>
  <si>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</si>
  <si>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</si>
  <si>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</si>
  <si>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</si>
  <si>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</si>
  <si>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</si>
  <si>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</si>
  <si>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</si>
  <si>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</si>
  <si>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</si>
  <si>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</si>
  <si>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</si>
  <si>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</si>
  <si>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</si>
  <si>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</si>
  <si>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</si>
  <si>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</si>
  <si>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</si>
  <si>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</si>
  <si>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</si>
  <si>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</si>
  <si>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</si>
  <si>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</si>
  <si>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</si>
  <si>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</si>
  <si>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</si>
  <si>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</si>
  <si>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</si>
  <si>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</si>
  <si>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</si>
  <si>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</si>
  <si>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</si>
  <si>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</si>
  <si>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</si>
  <si>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</si>
  <si>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</si>
  <si>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</si>
  <si>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</si>
  <si>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</si>
  <si>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</si>
  <si>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</si>
  <si>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</si>
  <si>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</si>
  <si>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</si>
  <si>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</si>
  <si>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</si>
  <si>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</si>
  <si>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</si>
  <si>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</si>
  <si>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</si>
  <si>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</si>
  <si>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</si>
  <si>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</si>
  <si>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</si>
  <si>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</si>
  <si>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</si>
  <si>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</si>
  <si>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</si>
  <si>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</si>
  <si>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</si>
  <si>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</si>
  <si>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</si>
  <si>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</si>
  <si>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</si>
  <si>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</si>
  <si>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</si>
  <si>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</si>
  <si>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</si>
  <si>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</si>
  <si>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</si>
  <si>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</si>
  <si>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</si>
  <si>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</si>
  <si>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</si>
  <si>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</si>
  <si>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</si>
  <si>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</si>
  <si>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</si>
  <si>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</si>
  <si>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</si>
  <si>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</si>
  <si>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</si>
  <si>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</si>
  <si>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</si>
  <si>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</si>
  <si>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</si>
  <si>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</si>
  <si>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</si>
  <si>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</si>
  <si>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</si>
  <si>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</si>
  <si>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</si>
  <si>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</si>
  <si>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</si>
  <si>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</si>
  <si>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</si>
  <si>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</si>
  <si>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</si>
  <si>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</si>
  <si>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</si>
  <si>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</si>
  <si>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</si>
  <si>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</si>
  <si>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</si>
  <si>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</si>
  <si>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</si>
  <si>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</si>
  <si>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</si>
  <si>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</si>
  <si>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</si>
  <si>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</si>
  <si>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</si>
  <si>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</si>
  <si>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</si>
  <si>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</si>
  <si>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</si>
  <si>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</si>
  <si>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</si>
  <si>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</si>
  <si>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</si>
  <si>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</si>
  <si>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</si>
  <si>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</si>
  <si>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</si>
  <si>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</si>
  <si>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</si>
  <si>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</si>
  <si>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</si>
  <si>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</si>
  <si>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</si>
  <si>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</si>
  <si>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</si>
  <si>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</si>
  <si>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</si>
  <si>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</si>
  <si>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</si>
  <si>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</si>
  <si>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</si>
  <si>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</si>
  <si>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</si>
  <si>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</si>
  <si>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</si>
  <si>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</si>
  <si>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</si>
  <si>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</si>
  <si>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</si>
  <si>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</si>
  <si>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</si>
  <si>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</si>
  <si>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</si>
  <si>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</si>
  <si>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</si>
  <si>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</si>
  <si>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</si>
  <si>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</si>
  <si>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</si>
  <si>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</si>
  <si>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</si>
  <si>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</si>
  <si>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</si>
  <si>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</si>
  <si>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</si>
  <si>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</si>
  <si>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</si>
  <si>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</si>
  <si>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</si>
  <si>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</si>
  <si>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</si>
  <si>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</si>
  <si>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</si>
  <si>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</si>
  <si>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</si>
  <si>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</si>
  <si>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</si>
  <si>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</si>
  <si>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</si>
  <si>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</si>
  <si>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</si>
  <si>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</si>
  <si>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</si>
  <si>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</si>
  <si>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</si>
  <si>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</si>
  <si>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</si>
  <si>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</si>
  <si>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</si>
  <si>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</si>
  <si>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</si>
  <si>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</si>
  <si>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</si>
  <si>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</si>
  <si>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</si>
  <si>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</si>
  <si>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</si>
  <si>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</si>
  <si>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</si>
  <si>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</si>
  <si>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</si>
  <si>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</si>
  <si>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</si>
  <si>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</si>
  <si>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</si>
  <si>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</si>
  <si>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</si>
  <si>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</si>
  <si>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</si>
  <si>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</si>
  <si>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</si>
  <si>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</si>
  <si>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</si>
  <si>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</si>
  <si>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</si>
  <si>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</si>
  <si>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</si>
  <si>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</si>
  <si>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</si>
  <si>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</si>
  <si>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</si>
  <si>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</si>
  <si>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</si>
  <si>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</si>
  <si>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</si>
  <si>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</si>
  <si>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</si>
  <si>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</si>
  <si>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</si>
  <si>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</si>
  <si>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</si>
  <si>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</si>
  <si>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</si>
  <si>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</si>
  <si>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</si>
  <si>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</si>
  <si>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</si>
  <si>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</si>
  <si>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</si>
  <si>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</si>
  <si>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</si>
  <si>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</si>
  <si>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</si>
  <si>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</si>
  <si>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</si>
  <si>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</si>
  <si>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</si>
  <si>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</si>
  <si>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</si>
  <si>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</si>
  <si>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</si>
  <si>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</si>
  <si>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</si>
  <si>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</si>
  <si>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</si>
  <si>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</si>
  <si>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</si>
  <si>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</si>
  <si>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</si>
  <si>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</si>
  <si>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</si>
  <si>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</si>
  <si>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</si>
  <si>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</si>
  <si>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</si>
  <si>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</si>
  <si>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</si>
  <si>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</si>
  <si>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</si>
  <si>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</si>
  <si>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</si>
  <si>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</si>
  <si>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</si>
  <si>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</si>
  <si>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</si>
  <si>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</si>
  <si>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</si>
  <si>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</si>
  <si>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</si>
  <si>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</si>
  <si>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</si>
  <si>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</si>
  <si>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</si>
  <si>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</si>
  <si>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</si>
  <si>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</si>
  <si>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</si>
  <si>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</si>
  <si>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</si>
  <si>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</si>
  <si>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</si>
  <si>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</si>
  <si>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</si>
  <si>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</si>
  <si>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</si>
  <si>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</si>
  <si>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</si>
  <si>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</si>
  <si>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</si>
  <si>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</si>
  <si>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</si>
  <si>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</si>
  <si>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</si>
  <si>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</si>
  <si>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</si>
  <si>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</si>
  <si>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</si>
  <si>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</si>
  <si>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</si>
  <si>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</si>
  <si>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</si>
  <si>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</si>
  <si>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</si>
  <si>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</si>
  <si>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</si>
  <si>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</si>
  <si>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</si>
  <si>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</si>
  <si>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</si>
  <si>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</si>
  <si>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</si>
  <si>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</si>
  <si>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</si>
  <si>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</si>
  <si>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</si>
  <si>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</si>
  <si>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</si>
  <si>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</si>
  <si>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</si>
  <si>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</si>
  <si>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</si>
  <si>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</si>
  <si>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</si>
  <si>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</si>
  <si>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</si>
  <si>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</si>
  <si>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</si>
  <si>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</si>
  <si>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</si>
  <si>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</si>
  <si>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</si>
  <si>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</si>
  <si>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</si>
  <si>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</si>
  <si>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</si>
  <si>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</si>
  <si>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</si>
  <si>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</si>
  <si>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</si>
  <si>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</si>
  <si>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</si>
  <si>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</si>
  <si>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</si>
  <si>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</si>
  <si>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</si>
  <si>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</si>
  <si>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</si>
  <si>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</si>
  <si>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</si>
  <si>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</si>
  <si>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</si>
  <si>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</si>
  <si>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</si>
  <si>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</si>
  <si>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</si>
  <si>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</si>
  <si>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</si>
  <si>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</si>
  <si>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</si>
  <si>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</si>
  <si>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</si>
  <si>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</si>
  <si>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</si>
  <si>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</si>
  <si>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</si>
  <si>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</si>
  <si>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</si>
  <si>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</si>
  <si>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</si>
  <si>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</si>
  <si>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</si>
  <si>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</si>
  <si>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</si>
  <si>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</si>
  <si>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</si>
  <si>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</si>
  <si>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</si>
  <si>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</si>
  <si>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</si>
  <si>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</si>
  <si>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</si>
  <si>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</si>
  <si>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</si>
  <si>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</si>
  <si>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</si>
  <si>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</si>
  <si>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</si>
  <si>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</si>
  <si>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</si>
  <si>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</si>
  <si>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</si>
  <si>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</si>
  <si>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</si>
  <si>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</si>
  <si>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</si>
  <si>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</si>
  <si>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</si>
  <si>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</si>
  <si>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</si>
  <si>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</si>
  <si>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</si>
  <si>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</si>
  <si>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</si>
  <si>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</si>
  <si>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</si>
  <si>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</si>
  <si>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</si>
  <si>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</si>
  <si>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</si>
  <si>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</si>
  <si>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</si>
  <si>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</si>
  <si>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</si>
  <si>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</si>
  <si>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</si>
  <si>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</si>
  <si>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</si>
  <si>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</si>
  <si>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</si>
  <si>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</si>
  <si>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</si>
  <si>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</si>
  <si>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</si>
  <si>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</si>
  <si>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</si>
  <si>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</si>
  <si>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</si>
  <si>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</si>
  <si>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</si>
  <si>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</si>
  <si>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</si>
  <si>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</si>
  <si>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</si>
  <si>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</si>
  <si>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</si>
  <si>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</si>
  <si>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</si>
  <si>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</si>
  <si>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</si>
  <si>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</si>
  <si>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</si>
  <si>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</si>
  <si>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</si>
  <si>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</si>
  <si>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</si>
  <si>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</si>
  <si>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</si>
  <si>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</si>
  <si>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</si>
  <si>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</si>
  <si>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</si>
  <si>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</si>
  <si>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</si>
  <si>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</si>
  <si>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</si>
  <si>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</si>
  <si>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</si>
  <si>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</si>
  <si>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</si>
  <si>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</si>
  <si>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</si>
  <si>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</si>
  <si>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</si>
  <si>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</si>
  <si>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</si>
  <si>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</si>
  <si>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</si>
  <si>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</si>
  <si>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</si>
  <si>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</si>
  <si>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</si>
  <si>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</si>
  <si>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</si>
  <si>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</si>
  <si>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</si>
  <si>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</si>
  <si>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</si>
  <si>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</si>
  <si>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</si>
  <si>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</si>
  <si>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</si>
  <si>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</si>
  <si>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</si>
  <si>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</si>
  <si>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</si>
  <si>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</si>
  <si>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</si>
  <si>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</si>
  <si>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</si>
  <si>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</si>
  <si>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</si>
  <si>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</si>
  <si>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</si>
  <si>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</si>
  <si>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</si>
  <si>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</si>
  <si>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</si>
  <si>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</si>
  <si>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</si>
  <si>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</si>
  <si>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</si>
  <si>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</si>
  <si>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</si>
  <si>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</si>
  <si>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</si>
  <si>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</si>
  <si>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</si>
  <si>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</si>
  <si>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</si>
  <si>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</si>
  <si>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</si>
  <si>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</si>
  <si>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</si>
  <si>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</si>
  <si>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</si>
  <si>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</si>
  <si>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</si>
  <si>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</si>
  <si>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</si>
  <si>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</si>
  <si>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</si>
  <si>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</si>
  <si>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</si>
  <si>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</si>
  <si>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</si>
  <si>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</si>
  <si>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</si>
  <si>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</si>
  <si>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</si>
  <si>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</si>
  <si>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</si>
  <si>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</si>
  <si>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</si>
  <si>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</si>
  <si>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</si>
  <si>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</si>
  <si>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</si>
  <si>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</si>
  <si>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</si>
  <si>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</si>
  <si>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</si>
  <si>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</si>
  <si>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</si>
  <si>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</si>
  <si>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</si>
  <si>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</si>
  <si>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</si>
  <si>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</si>
  <si>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</si>
  <si>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</si>
  <si>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</si>
  <si>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</si>
  <si>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</si>
  <si>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</si>
  <si>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</si>
  <si>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</si>
  <si>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</si>
  <si>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</si>
  <si>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</si>
  <si>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</si>
  <si>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</si>
  <si>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</si>
  <si>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</si>
  <si>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</si>
  <si>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</si>
  <si>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</si>
  <si>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</si>
  <si>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</si>
  <si>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</si>
  <si>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</si>
  <si>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</si>
  <si>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</si>
  <si>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</si>
  <si>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</si>
  <si>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</si>
  <si>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</si>
  <si>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</si>
  <si>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</si>
  <si>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</si>
  <si>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</si>
  <si>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</si>
  <si>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</si>
  <si>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</si>
  <si>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</si>
  <si>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</si>
  <si>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</si>
  <si>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</si>
  <si>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</si>
  <si>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</si>
  <si>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</si>
  <si>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</si>
  <si>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</si>
  <si>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</si>
  <si>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</si>
  <si>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</si>
  <si>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</si>
  <si>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</si>
  <si>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</si>
  <si>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</si>
  <si>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</si>
  <si>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</si>
  <si>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</si>
  <si>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</si>
  <si>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</si>
  <si>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</si>
  <si>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</si>
  <si>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</si>
  <si>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</si>
  <si>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</si>
  <si>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</si>
  <si>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</si>
  <si>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</si>
  <si>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</si>
  <si>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</si>
  <si>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</si>
  <si>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</si>
  <si>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</si>
  <si>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</si>
  <si>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</si>
  <si>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</si>
  <si>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</si>
  <si>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</si>
  <si>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</si>
  <si>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</si>
  <si>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</si>
  <si>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</si>
  <si>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</si>
  <si>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</si>
  <si>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</si>
  <si>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</si>
  <si>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</si>
  <si>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</si>
  <si>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</si>
  <si>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</si>
  <si>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</si>
  <si>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</si>
  <si>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</si>
  <si>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</si>
  <si>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</si>
  <si>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</si>
  <si>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</si>
  <si>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</si>
  <si>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</si>
  <si>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</si>
  <si>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</si>
  <si>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</si>
  <si>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</si>
  <si>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</si>
  <si>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</si>
  <si>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</si>
  <si>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</si>
  <si>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</si>
  <si>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</si>
  <si>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</si>
  <si>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</si>
  <si>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</si>
  <si>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</si>
  <si>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</si>
  <si>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</si>
  <si>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</si>
  <si>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</si>
  <si>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</si>
  <si>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</si>
  <si>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</si>
  <si>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</si>
  <si>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</si>
  <si>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</si>
  <si>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</si>
  <si>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</si>
  <si>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</si>
  <si>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</si>
  <si>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</si>
  <si>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</si>
  <si>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</si>
  <si>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</si>
  <si>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</si>
  <si>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</si>
  <si>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</si>
  <si>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</si>
  <si>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</si>
  <si>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</si>
  <si>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</si>
  <si>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</si>
  <si>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</si>
  <si>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</si>
  <si>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</si>
  <si>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</si>
  <si>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</si>
  <si>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</si>
  <si>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</si>
  <si>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</si>
  <si>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</si>
  <si>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</si>
  <si>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</si>
  <si>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</si>
  <si>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</si>
  <si>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</si>
  <si>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</si>
  <si>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</si>
  <si>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</si>
  <si>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</si>
  <si>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</si>
  <si>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</si>
  <si>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</si>
  <si>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</si>
  <si>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</si>
  <si>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</si>
  <si>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</si>
  <si>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</si>
  <si>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</si>
  <si>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</si>
  <si>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</si>
  <si>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</si>
  <si>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</si>
  <si>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</si>
  <si>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</si>
  <si>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</si>
  <si>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</si>
  <si>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</si>
  <si>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</si>
  <si>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</si>
  <si>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</si>
  <si>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</si>
  <si>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</si>
  <si>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</si>
  <si>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</si>
  <si>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</si>
  <si>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</si>
  <si>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</si>
  <si>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</si>
  <si>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</si>
  <si>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</si>
  <si>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</si>
  <si>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</si>
  <si>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</si>
  <si>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</si>
  <si>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</si>
  <si>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</si>
  <si>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</si>
  <si>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</si>
  <si>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</si>
  <si>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</si>
  <si>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</si>
  <si>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</si>
  <si>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</si>
  <si>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</si>
  <si>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</si>
  <si>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</si>
  <si>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</si>
  <si>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</si>
  <si>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</si>
  <si>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</si>
  <si>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</si>
  <si>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</si>
  <si>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</si>
  <si>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</si>
  <si>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</si>
  <si>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</si>
  <si>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</si>
  <si>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</si>
  <si>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</si>
  <si>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</si>
  <si>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</si>
  <si>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</si>
  <si>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</si>
  <si>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</si>
  <si>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</si>
  <si>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</si>
  <si>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</si>
  <si>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</si>
  <si>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</si>
  <si>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</si>
  <si>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</si>
  <si>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</si>
  <si>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</si>
  <si>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</si>
  <si>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</si>
  <si>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</si>
  <si>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</si>
  <si>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</si>
  <si>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</si>
  <si>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</si>
  <si>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</si>
  <si>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</si>
  <si>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</si>
  <si>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</si>
  <si>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</si>
  <si>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</si>
  <si>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</si>
  <si>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</si>
  <si>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</si>
  <si>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</si>
  <si>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</si>
  <si>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</si>
  <si>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</si>
  <si>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</si>
  <si>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</si>
  <si>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</si>
  <si>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</si>
  <si>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</si>
  <si>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</si>
  <si>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</si>
  <si>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</si>
  <si>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</si>
  <si>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</si>
  <si>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</si>
  <si>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</si>
  <si>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</si>
  <si>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</si>
  <si>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</si>
  <si>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</si>
  <si>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</si>
  <si>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</si>
  <si>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</si>
  <si>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</si>
  <si>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</si>
  <si>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</si>
  <si>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</si>
  <si>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</si>
  <si>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</si>
  <si>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</si>
  <si>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</si>
  <si>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</si>
  <si>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</si>
  <si>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</si>
  <si>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</si>
  <si>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</si>
  <si>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</si>
  <si>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</si>
  <si>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</si>
  <si>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</si>
  <si>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</si>
  <si>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</si>
  <si>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</si>
  <si>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</si>
  <si>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</si>
  <si>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</si>
  <si>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</si>
  <si>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</si>
  <si>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</si>
  <si>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</si>
  <si>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</si>
  <si>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</si>
  <si>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</si>
  <si>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</si>
  <si>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</si>
  <si>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</si>
  <si>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</si>
  <si>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</si>
  <si>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</si>
  <si>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</si>
  <si>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</si>
  <si>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</si>
  <si>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</si>
  <si>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</si>
  <si>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</si>
  <si>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</si>
  <si>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</si>
  <si>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</si>
  <si>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</si>
  <si>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</si>
  <si>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</si>
  <si>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</si>
  <si>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</si>
  <si>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</si>
  <si>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</si>
  <si>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</si>
  <si>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</si>
  <si>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</si>
  <si>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</si>
  <si>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</si>
  <si>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</si>
  <si>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</si>
  <si>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</si>
  <si>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</si>
  <si>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</si>
  <si>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</si>
  <si>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</si>
  <si>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</si>
  <si>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</si>
  <si>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</si>
  <si>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</si>
  <si>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</si>
  <si>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</si>
  <si>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</si>
  <si>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</si>
  <si>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</si>
  <si>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</si>
  <si>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</si>
  <si>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</si>
  <si>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</si>
  <si>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</si>
  <si>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</si>
  <si>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</si>
  <si>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</si>
  <si>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</si>
  <si>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</si>
  <si>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</si>
  <si>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</si>
  <si>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</si>
  <si>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</si>
  <si>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</si>
  <si>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</si>
  <si>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</si>
  <si>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</si>
  <si>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</si>
  <si>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</si>
  <si>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</si>
  <si>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</si>
  <si>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</si>
  <si>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</si>
  <si>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</si>
  <si>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</si>
  <si>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</si>
  <si>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</si>
  <si>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</si>
  <si>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</si>
  <si>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</si>
  <si>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</si>
  <si>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</si>
  <si>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</si>
  <si>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</si>
  <si>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</si>
  <si>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</si>
  <si>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</si>
  <si>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</si>
  <si>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</si>
  <si>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</si>
  <si>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</si>
  <si>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</si>
  <si>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</si>
  <si>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</si>
  <si>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</si>
  <si>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</si>
  <si>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</si>
  <si>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</si>
  <si>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</si>
  <si>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</si>
  <si>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</si>
  <si>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</si>
  <si>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</si>
  <si>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</si>
  <si>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</si>
  <si>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</si>
  <si>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</si>
  <si>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</si>
  <si>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</si>
  <si>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</si>
  <si>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</si>
  <si>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</si>
  <si>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</si>
  <si>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</si>
  <si>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</si>
  <si>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</si>
  <si>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</si>
  <si>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</si>
  <si>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</si>
  <si>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</si>
  <si>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</si>
  <si>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</si>
  <si>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</si>
  <si>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</si>
  <si>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</si>
  <si>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</si>
  <si>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</si>
  <si>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</si>
  <si>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</si>
  <si>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</si>
  <si>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</si>
  <si>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</si>
  <si>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</si>
  <si>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</si>
  <si>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</si>
  <si>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</si>
  <si>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</si>
  <si>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</si>
  <si>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</si>
  <si>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</si>
  <si>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</si>
  <si>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</si>
  <si>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</si>
  <si>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</si>
  <si>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</si>
  <si>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</si>
  <si>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</si>
  <si>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</si>
  <si>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</si>
  <si>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</si>
  <si>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</si>
  <si>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</si>
  <si>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</si>
  <si>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</si>
  <si>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</si>
  <si>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</si>
  <si>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</si>
  <si>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</si>
  <si>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</si>
  <si>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</si>
  <si>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</si>
  <si>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</si>
  <si>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</si>
  <si>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</si>
  <si>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</si>
  <si>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</si>
  <si>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</si>
  <si>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</si>
  <si>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</si>
  <si>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</si>
  <si>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</si>
  <si>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</si>
  <si>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</si>
  <si>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</si>
  <si>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</si>
  <si>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</si>
  <si>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</si>
  <si>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</si>
  <si>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</si>
  <si>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</si>
  <si>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</si>
  <si>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</si>
  <si>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</si>
  <si>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</si>
  <si>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</si>
  <si>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</si>
  <si>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</si>
  <si>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</si>
  <si>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</si>
  <si>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</si>
  <si>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</si>
  <si>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</si>
  <si>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</si>
  <si>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</si>
  <si>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</si>
  <si>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</si>
  <si>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</si>
  <si>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</si>
  <si>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</si>
  <si>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</si>
  <si>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</si>
  <si>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</si>
  <si>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</si>
  <si>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</si>
  <si>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</si>
  <si>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</si>
  <si>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</si>
  <si>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</si>
  <si>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</si>
  <si>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</si>
  <si>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</si>
  <si>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</si>
  <si>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</si>
  <si>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</si>
  <si>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</si>
  <si>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</si>
  <si>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</si>
  <si>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</si>
  <si>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</si>
  <si>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</si>
  <si>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</si>
  <si>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</si>
  <si>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</si>
  <si>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</si>
  <si>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</si>
  <si>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</si>
  <si>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</si>
  <si>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</si>
  <si>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</si>
  <si>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</si>
  <si>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</si>
  <si>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</si>
  <si>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</si>
  <si>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</si>
  <si>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</si>
  <si>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</si>
  <si>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</si>
  <si>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</si>
  <si>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</si>
  <si>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</si>
  <si>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</si>
  <si>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</si>
  <si>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</si>
  <si>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</si>
  <si>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</si>
  <si>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</si>
  <si>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</si>
  <si>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</si>
  <si>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</si>
  <si>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</si>
  <si>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</si>
  <si>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</si>
  <si>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</si>
  <si>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</si>
  <si>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</si>
  <si>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</si>
  <si>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</si>
  <si>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</si>
  <si>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</si>
  <si>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</si>
  <si>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</si>
  <si>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</si>
  <si>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</si>
  <si>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</si>
  <si>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</si>
  <si>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</si>
  <si>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</si>
  <si>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</si>
  <si>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</si>
  <si>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</si>
  <si>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</si>
  <si>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</si>
  <si>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</si>
  <si>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</si>
  <si>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</si>
  <si>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</si>
  <si>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</si>
  <si>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</si>
  <si>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</si>
  <si>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</si>
  <si>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</si>
  <si>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</si>
  <si>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</si>
  <si>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</si>
  <si>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</si>
  <si>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</si>
  <si>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</si>
  <si>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</si>
  <si>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</si>
  <si>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</si>
  <si>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</si>
  <si>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</si>
  <si>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</si>
  <si>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</si>
  <si>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</si>
  <si>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</si>
  <si>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</si>
  <si>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</si>
  <si>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</si>
  <si>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</si>
  <si>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</si>
  <si>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</si>
  <si>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</si>
  <si>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</si>
  <si>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</si>
  <si>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</si>
  <si>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</si>
  <si>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</si>
  <si>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</si>
  <si>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</si>
  <si>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</si>
  <si>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</si>
  <si>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</si>
  <si>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</si>
  <si>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</si>
  <si>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</si>
  <si>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</si>
  <si>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</si>
  <si>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</si>
  <si>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</si>
  <si>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</si>
  <si>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</si>
  <si>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</si>
  <si>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</si>
  <si>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</si>
  <si>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</si>
  <si>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</si>
  <si>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</si>
  <si>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</si>
  <si>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</si>
  <si>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</si>
  <si>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</si>
  <si>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</si>
  <si>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</si>
  <si>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</si>
  <si>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</si>
  <si>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</si>
  <si>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</si>
  <si>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</si>
  <si>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</si>
  <si>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</si>
  <si>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</si>
  <si>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</si>
  <si>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</si>
  <si>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</si>
  <si>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</si>
  <si>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</si>
  <si>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</si>
  <si>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</si>
  <si>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</si>
  <si>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</si>
  <si>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</si>
  <si>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</si>
  <si>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</si>
  <si>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</si>
  <si>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</si>
  <si>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</si>
  <si>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</si>
  <si>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</si>
  <si>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</si>
  <si>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</si>
  <si>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</si>
  <si>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</si>
  <si>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</si>
  <si>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</si>
  <si>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</si>
  <si>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</si>
  <si>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</si>
  <si>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</si>
  <si>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</si>
  <si>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</si>
  <si>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</si>
  <si>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</si>
  <si>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</si>
  <si>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</si>
  <si>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</si>
  <si>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</si>
  <si>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</si>
  <si>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</si>
  <si>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</si>
  <si>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</si>
  <si>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</si>
  <si>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</si>
  <si>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</si>
  <si>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</si>
  <si>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</si>
  <si>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</si>
  <si>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</si>
  <si>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</si>
  <si>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</si>
  <si>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</si>
  <si>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</si>
  <si>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</si>
  <si>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</si>
  <si>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</si>
  <si>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</si>
  <si>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</si>
  <si>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</si>
  <si>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</si>
  <si>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</si>
  <si>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</si>
  <si>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</si>
  <si>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</si>
  <si>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</si>
  <si>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</si>
  <si>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</si>
  <si>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</si>
  <si>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</si>
  <si>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</si>
  <si>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</si>
  <si>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</si>
  <si>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</si>
  <si>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</si>
  <si>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</si>
  <si>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</si>
  <si>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</si>
  <si>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</si>
  <si>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</si>
  <si>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</si>
  <si>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</si>
  <si>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</si>
  <si>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</si>
  <si>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</si>
  <si>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</si>
  <si>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</si>
  <si>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</si>
  <si>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</si>
  <si>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</si>
  <si>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</si>
  <si>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</si>
  <si>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</si>
  <si>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</si>
  <si>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</si>
  <si>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</si>
  <si>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</si>
  <si>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</si>
  <si>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</si>
  <si>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</si>
  <si>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</si>
  <si>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</si>
  <si>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</si>
  <si>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</si>
  <si>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</si>
  <si>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</si>
  <si>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</si>
  <si>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</si>
  <si>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</si>
  <si>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</si>
  <si>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</si>
  <si>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</si>
  <si>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</si>
  <si>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</si>
  <si>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</si>
  <si>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</si>
  <si>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</si>
  <si>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</si>
  <si>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</si>
  <si>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</si>
  <si>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</si>
  <si>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</si>
  <si>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</si>
  <si>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</si>
  <si>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</si>
  <si>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</si>
  <si>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</si>
  <si>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</si>
  <si>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</si>
  <si>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</si>
  <si>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</si>
  <si>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</si>
  <si>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</si>
  <si>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</si>
  <si>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</si>
  <si>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</si>
  <si>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</si>
  <si>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</si>
  <si>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</si>
  <si>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</si>
  <si>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</si>
  <si>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</si>
  <si>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</si>
  <si>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</si>
  <si>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</si>
  <si>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</si>
  <si>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</si>
  <si>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</si>
  <si>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</si>
  <si>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</si>
  <si>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</si>
  <si>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</si>
  <si>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</si>
  <si>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</si>
  <si>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</si>
  <si>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</si>
  <si>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</si>
  <si>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</si>
  <si>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</si>
  <si>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</si>
  <si>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</si>
  <si>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</si>
  <si>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</si>
  <si>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</si>
  <si>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</si>
  <si>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</si>
  <si>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</si>
  <si>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</si>
  <si>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</si>
  <si>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</si>
  <si>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</si>
  <si>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</si>
  <si>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</si>
  <si>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</si>
  <si>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</si>
  <si>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</si>
  <si>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</si>
  <si>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</si>
  <si>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</si>
  <si>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</si>
  <si>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</si>
  <si>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</si>
  <si>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</si>
  <si>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</si>
  <si>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</si>
  <si>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</si>
  <si>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</si>
  <si>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</si>
  <si>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</si>
  <si>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</si>
  <si>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</si>
  <si>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</si>
  <si>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</si>
  <si>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</si>
  <si>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</si>
  <si>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</si>
  <si>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</si>
  <si>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</si>
  <si>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</si>
  <si>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</si>
  <si>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</si>
  <si>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</si>
  <si>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</si>
  <si>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</si>
  <si>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</si>
  <si>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</si>
  <si>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</si>
  <si>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</si>
  <si>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</si>
  <si>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</si>
  <si>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</si>
  <si>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</si>
  <si>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</si>
  <si>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</si>
  <si>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</si>
  <si>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</si>
  <si>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</si>
  <si>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</si>
  <si>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</si>
  <si>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</si>
  <si>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</si>
  <si>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</si>
  <si>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</si>
  <si>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</si>
  <si>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</si>
  <si>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</si>
  <si>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</si>
  <si>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</si>
  <si>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</si>
  <si>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</si>
  <si>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</si>
  <si>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</si>
  <si>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</si>
  <si>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</si>
  <si>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</si>
  <si>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</si>
  <si>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</si>
  <si>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</si>
  <si>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</si>
  <si>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</si>
  <si>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</si>
  <si>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</si>
  <si>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</si>
  <si>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</si>
  <si>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</si>
  <si>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</si>
  <si>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</si>
  <si>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</si>
  <si>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</si>
  <si>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</si>
  <si>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</si>
  <si>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</si>
  <si>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</si>
  <si>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</si>
  <si>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</si>
  <si>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</si>
  <si>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</si>
  <si>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</si>
  <si>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</si>
  <si>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</si>
  <si>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</si>
  <si>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</si>
  <si>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</si>
  <si>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</si>
  <si>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</si>
  <si>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</si>
  <si>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</si>
  <si>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</si>
  <si>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</si>
  <si>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</si>
  <si>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</si>
  <si>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</si>
  <si>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</si>
  <si>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</si>
  <si>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</si>
  <si>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</si>
  <si>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</si>
  <si>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</si>
  <si>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</si>
  <si>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</si>
  <si>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</si>
  <si>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</si>
  <si>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</si>
  <si>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</si>
  <si>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</si>
  <si>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</si>
  <si>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</si>
  <si>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</si>
  <si>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</si>
  <si>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</si>
  <si>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</si>
  <si>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</si>
  <si>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</si>
  <si>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</si>
  <si>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</si>
  <si>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</si>
  <si>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</si>
  <si>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</si>
  <si>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</si>
  <si>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</si>
  <si>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</si>
  <si>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</si>
  <si>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</si>
  <si>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</si>
  <si>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</si>
  <si>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</si>
  <si>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</si>
  <si>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</si>
  <si>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</si>
  <si>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</si>
  <si>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</si>
  <si>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</si>
  <si>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</si>
  <si>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</si>
  <si>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</si>
  <si>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</si>
  <si>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</si>
  <si>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</si>
  <si>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</si>
  <si>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</si>
  <si>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</si>
  <si>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</si>
  <si>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</si>
  <si>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</si>
  <si>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</si>
  <si>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</si>
  <si>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</si>
  <si>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</si>
  <si>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</si>
  <si>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</si>
  <si>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</si>
  <si>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</si>
  <si>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</si>
  <si>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</si>
  <si>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</si>
  <si>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</si>
  <si>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</si>
  <si>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</si>
  <si>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</si>
  <si>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</si>
  <si>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</si>
  <si>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</si>
  <si>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</si>
  <si>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</si>
  <si>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</si>
  <si>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</si>
  <si>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</si>
  <si>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</si>
  <si>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</si>
  <si>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</si>
  <si>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</si>
  <si>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</si>
  <si>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</si>
  <si>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</si>
  <si>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</si>
  <si>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</si>
  <si>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</si>
  <si>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</si>
  <si>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</si>
  <si>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</si>
  <si>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</si>
  <si>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</si>
  <si>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</si>
  <si>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</si>
  <si>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</si>
  <si>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</si>
  <si>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</si>
  <si>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</si>
  <si>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</si>
  <si>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</si>
  <si>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</si>
  <si>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</si>
  <si>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</si>
  <si>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</si>
  <si>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</si>
  <si>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</si>
  <si>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</si>
  <si>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</si>
  <si>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</si>
  <si>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</si>
  <si>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</si>
  <si>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</si>
  <si>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</si>
  <si>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</si>
  <si>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</si>
  <si>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</si>
  <si>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</si>
  <si>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</si>
  <si>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</si>
  <si>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</si>
  <si>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</si>
  <si>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</si>
  <si>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</si>
  <si>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</si>
  <si>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</si>
  <si>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</si>
  <si>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</si>
  <si>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</si>
  <si>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</si>
  <si>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</si>
  <si>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</si>
  <si>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</si>
  <si>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</si>
  <si>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</si>
  <si>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</si>
  <si>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</si>
  <si>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</si>
  <si>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</si>
  <si>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</si>
  <si>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</si>
  <si>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</si>
  <si>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</si>
  <si>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</si>
  <si>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</si>
  <si>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</si>
  <si>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</si>
  <si>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</si>
  <si>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</si>
  <si>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</si>
  <si>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</si>
  <si>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</si>
  <si>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</si>
  <si>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</si>
  <si>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</si>
  <si>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</si>
  <si>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</si>
  <si>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</si>
  <si>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</si>
  <si>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</si>
  <si>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</si>
  <si>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</si>
  <si>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</si>
  <si>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</si>
  <si>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</si>
  <si>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</si>
  <si>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</si>
  <si>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</si>
  <si>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</si>
  <si>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</si>
  <si>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</si>
  <si>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</si>
  <si>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</si>
  <si>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</si>
  <si>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</si>
  <si>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</si>
  <si>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</si>
  <si>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</si>
  <si>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</si>
  <si>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</si>
  <si>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</si>
  <si>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</si>
  <si>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</si>
  <si>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</si>
  <si>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</si>
  <si>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</si>
  <si>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</si>
  <si>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</si>
  <si>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</si>
  <si>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</si>
  <si>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</si>
  <si>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</si>
  <si>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</si>
  <si>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</si>
  <si>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</si>
  <si>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</si>
  <si>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</si>
  <si>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</si>
  <si>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</si>
  <si>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</si>
  <si>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</si>
  <si>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</si>
  <si>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</si>
  <si>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</si>
  <si>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</si>
  <si>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</si>
  <si>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</si>
  <si>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</si>
  <si>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</si>
  <si>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</si>
  <si>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</si>
  <si>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</si>
  <si>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</si>
  <si>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</si>
  <si>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</si>
  <si>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</si>
  <si>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</si>
  <si>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</si>
  <si>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</si>
  <si>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</si>
  <si>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</si>
  <si>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</si>
  <si>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</si>
  <si>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</si>
  <si>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</si>
  <si>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</si>
  <si>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</si>
  <si>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</si>
  <si>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</si>
  <si>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</si>
  <si>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</si>
  <si>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</si>
  <si>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</si>
  <si>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</si>
  <si>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</si>
  <si>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</si>
  <si>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</si>
  <si>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</si>
  <si>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</si>
  <si>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</si>
  <si>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</si>
  <si>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</si>
  <si>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</si>
  <si>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</si>
  <si>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</si>
  <si>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</si>
  <si>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</si>
  <si>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</si>
  <si>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</si>
  <si>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</si>
  <si>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</si>
  <si>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</si>
  <si>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</si>
  <si>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</si>
  <si>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</si>
  <si>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</si>
  <si>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</si>
  <si>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</si>
  <si>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</si>
  <si>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</si>
  <si>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</si>
  <si>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</si>
  <si>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</si>
  <si>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</si>
  <si>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</si>
  <si>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</si>
  <si>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</si>
  <si>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</si>
  <si>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</si>
  <si>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</si>
  <si>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</si>
  <si>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</si>
  <si>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</si>
  <si>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</si>
  <si>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</si>
  <si>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</si>
  <si>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</si>
  <si>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</si>
  <si>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</si>
  <si>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</si>
  <si>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</si>
  <si>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</si>
  <si>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</si>
  <si>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</si>
  <si>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</si>
  <si>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</si>
  <si>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</si>
  <si>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</si>
  <si>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</si>
  <si>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</si>
  <si>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</si>
  <si>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</si>
  <si>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</si>
  <si>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</si>
  <si>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</si>
  <si>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</si>
  <si>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</si>
  <si>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</si>
  <si>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</si>
  <si>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</si>
  <si>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</si>
  <si>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</si>
  <si>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</si>
  <si>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</si>
  <si>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</si>
  <si>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</si>
  <si>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</si>
  <si>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</si>
  <si>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</si>
  <si>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</si>
  <si>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</si>
  <si>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</si>
  <si>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</si>
  <si>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</si>
  <si>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</si>
  <si>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</si>
  <si>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</si>
  <si>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</si>
  <si>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</si>
  <si>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</si>
  <si>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</si>
  <si>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</si>
  <si>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</si>
  <si>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</si>
  <si>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</si>
  <si>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</si>
  <si>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</si>
  <si>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</si>
  <si>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</si>
  <si>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</si>
  <si>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</si>
  <si>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</si>
  <si>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</si>
  <si>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</si>
  <si>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</si>
  <si>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</si>
  <si>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</si>
  <si>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</si>
  <si>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</si>
  <si>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</si>
  <si>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</si>
  <si>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</si>
  <si>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</si>
  <si>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</si>
  <si>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</si>
  <si>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</si>
  <si>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</si>
  <si>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</si>
  <si>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</si>
  <si>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</si>
  <si>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</si>
  <si>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</si>
  <si>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</si>
  <si>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</si>
  <si>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</si>
  <si>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</si>
  <si>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</si>
  <si>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</si>
  <si>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</si>
  <si>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</si>
  <si>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</si>
  <si>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</si>
  <si>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</si>
  <si>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</si>
  <si>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</si>
  <si>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</si>
  <si>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</si>
  <si>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</si>
  <si>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</si>
  <si>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</si>
  <si>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</si>
  <si>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</si>
  <si>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</si>
  <si>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</si>
  <si>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</si>
  <si>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</si>
  <si>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</si>
  <si>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</si>
  <si>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</si>
  <si>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</si>
  <si>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</si>
  <si>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</si>
  <si>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</si>
  <si>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</si>
  <si>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</si>
  <si>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</si>
  <si>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</si>
  <si>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</si>
  <si>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</si>
  <si>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</si>
  <si>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</si>
  <si>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</si>
  <si>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</si>
  <si>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</si>
  <si>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</si>
  <si>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</si>
  <si>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</si>
  <si>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</si>
  <si>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</si>
  <si>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</si>
  <si>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</si>
  <si>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</si>
  <si>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</si>
  <si>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</si>
  <si>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</si>
  <si>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</si>
  <si>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</si>
  <si>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</si>
  <si>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</si>
  <si>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</si>
  <si>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</si>
  <si>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</si>
  <si>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</si>
  <si>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</si>
  <si>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</si>
  <si>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</si>
  <si>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</si>
  <si>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</si>
  <si>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</si>
  <si>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</si>
  <si>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</si>
  <si>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</si>
  <si>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</si>
  <si>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</si>
  <si>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</si>
  <si>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</si>
  <si>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</si>
  <si>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</si>
  <si>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</si>
  <si>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</si>
  <si>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</si>
  <si>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</si>
  <si>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</si>
  <si>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</si>
  <si>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</si>
  <si>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</si>
  <si>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</si>
  <si>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</si>
  <si>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</si>
  <si>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</si>
  <si>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</si>
  <si>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</si>
  <si>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</si>
  <si>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</si>
  <si>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</si>
  <si>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</si>
  <si>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</si>
  <si>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</si>
  <si>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</si>
  <si>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</si>
  <si>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</si>
  <si>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</si>
  <si>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</si>
  <si>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</si>
  <si>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</si>
  <si>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</si>
  <si>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</si>
  <si>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</si>
  <si>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</si>
  <si>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</si>
  <si>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</si>
  <si>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</si>
  <si>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</si>
  <si>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</si>
  <si>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</si>
  <si>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</si>
  <si>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</si>
  <si>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</si>
  <si>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</si>
  <si>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</si>
  <si>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</si>
  <si>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</si>
  <si>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</si>
  <si>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</si>
  <si>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</si>
  <si>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</si>
  <si>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</si>
  <si>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</si>
  <si>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</si>
  <si>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</si>
  <si>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</si>
  <si>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</si>
  <si>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</si>
  <si>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</si>
  <si>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</si>
  <si>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</si>
  <si>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</si>
  <si>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</si>
  <si>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</si>
  <si>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</si>
  <si>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</si>
  <si>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</si>
  <si>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</si>
  <si>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</si>
  <si>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</si>
  <si>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</si>
  <si>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</si>
  <si>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</si>
  <si>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</si>
  <si>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</si>
  <si>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</si>
  <si>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</si>
  <si>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</si>
  <si>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</si>
  <si>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</si>
  <si>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</si>
  <si>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</si>
  <si>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</si>
  <si>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</si>
  <si>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</si>
  <si>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</si>
  <si>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</si>
  <si>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</si>
  <si>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</si>
  <si>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</si>
  <si>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</si>
  <si>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</si>
  <si>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</si>
  <si>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</si>
  <si>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</si>
  <si>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</si>
  <si>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</si>
  <si>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</si>
  <si>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</si>
  <si>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</si>
  <si>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</si>
  <si>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</si>
  <si>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</si>
  <si>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</si>
  <si>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</si>
  <si>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</si>
  <si>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</si>
  <si>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</si>
  <si>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</si>
  <si>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</si>
  <si>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</si>
  <si>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</si>
  <si>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</si>
  <si>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</si>
  <si>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</si>
  <si>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</si>
  <si>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</si>
  <si>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</si>
  <si>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</si>
  <si>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</si>
  <si>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</si>
  <si>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</si>
  <si>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</si>
  <si>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</si>
  <si>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</si>
  <si>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</si>
  <si>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</si>
  <si>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</si>
  <si>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</si>
  <si>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</si>
  <si>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</si>
  <si>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</si>
  <si>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</si>
  <si>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</si>
  <si>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</si>
  <si>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</si>
  <si>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</si>
  <si>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</si>
  <si>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</si>
  <si>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</si>
  <si>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</si>
  <si>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</si>
  <si>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</si>
  <si>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</si>
  <si>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</si>
  <si>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</si>
  <si>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</si>
  <si>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</si>
  <si>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</si>
  <si>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</si>
  <si>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</si>
  <si>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</si>
  <si>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</si>
  <si>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</si>
  <si>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</si>
  <si>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</si>
  <si>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</si>
  <si>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</si>
  <si>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</si>
  <si>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</si>
  <si>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</si>
  <si>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</si>
  <si>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</si>
  <si>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</si>
  <si>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</si>
  <si>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</si>
  <si>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</si>
  <si>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</si>
  <si>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</si>
  <si>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</si>
  <si>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</si>
  <si>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</si>
  <si>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</si>
  <si>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</si>
  <si>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</si>
  <si>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</si>
  <si>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</si>
  <si>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</si>
  <si>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</si>
  <si>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</si>
  <si>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</si>
  <si>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</si>
  <si>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</si>
  <si>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</si>
  <si>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</si>
  <si>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</si>
  <si>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</si>
  <si>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</si>
  <si>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</si>
  <si>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</si>
  <si>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</si>
  <si>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</si>
  <si>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</si>
  <si>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</si>
  <si>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</si>
  <si>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</si>
  <si>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</si>
  <si>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</si>
  <si>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</si>
  <si>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</si>
  <si>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</si>
  <si>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</si>
  <si>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</si>
  <si>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</si>
  <si>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</si>
  <si>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</si>
  <si>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</si>
  <si>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</si>
  <si>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</si>
  <si>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</si>
  <si>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</si>
  <si>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</si>
  <si>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</si>
  <si>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</si>
  <si>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</si>
  <si>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</si>
  <si>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</si>
  <si>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</si>
  <si>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</si>
  <si>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</si>
  <si>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</si>
  <si>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</si>
  <si>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</si>
  <si>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</si>
  <si>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</si>
  <si>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</si>
  <si>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</si>
  <si>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</si>
  <si>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</si>
  <si>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</si>
  <si>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</si>
  <si>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</si>
  <si>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</si>
  <si>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</si>
  <si>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</si>
  <si>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</si>
  <si>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</si>
  <si>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</si>
  <si>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</si>
  <si>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</si>
  <si>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</si>
  <si>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</si>
  <si>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</si>
  <si>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</si>
  <si>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</si>
  <si>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</si>
  <si>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</si>
  <si>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</si>
  <si>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</si>
  <si>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</si>
  <si>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</si>
  <si>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</si>
  <si>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</si>
  <si>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</si>
  <si>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</si>
  <si>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</si>
  <si>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</si>
  <si>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</si>
  <si>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</si>
  <si>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</si>
  <si>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</si>
  <si>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</si>
  <si>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</si>
  <si>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</si>
  <si>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</si>
  <si>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</si>
  <si>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</si>
  <si>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</si>
  <si>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</si>
  <si>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</si>
  <si>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</si>
  <si>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</si>
  <si>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</si>
  <si>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</si>
  <si>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</si>
  <si>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</si>
  <si>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</si>
  <si>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</si>
  <si>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</si>
  <si>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</si>
  <si>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</si>
  <si>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</si>
  <si>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</si>
  <si>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</si>
  <si>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</si>
  <si>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</si>
  <si>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</si>
  <si>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</si>
  <si>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</si>
  <si>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</si>
  <si>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</si>
  <si>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</si>
  <si>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</si>
  <si>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</si>
  <si>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</si>
  <si>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</si>
  <si>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</si>
  <si>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</si>
  <si>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</si>
  <si>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</si>
  <si>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</si>
  <si>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</si>
  <si>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</si>
  <si>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</si>
  <si>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</si>
  <si>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</si>
  <si>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</si>
  <si>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</si>
  <si>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</si>
  <si>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</si>
  <si>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</si>
  <si>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</si>
  <si>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</si>
  <si>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</si>
  <si>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</si>
  <si>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</si>
  <si>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</si>
  <si>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</si>
  <si>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</si>
  <si>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</si>
  <si>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</si>
  <si>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</si>
  <si>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</si>
  <si>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</si>
  <si>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</si>
  <si>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</si>
  <si>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</si>
  <si>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</si>
  <si>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</si>
  <si>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</si>
  <si>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</si>
  <si>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</si>
  <si>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</si>
  <si>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</si>
  <si>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</si>
  <si>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</si>
  <si>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</si>
  <si>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</si>
  <si>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</si>
  <si>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</si>
  <si>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</si>
  <si>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</si>
  <si>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</si>
  <si>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</si>
  <si>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</si>
  <si>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</si>
  <si>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</si>
  <si>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</si>
  <si>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</si>
  <si>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</si>
  <si>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</si>
  <si>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</si>
  <si>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</si>
  <si>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</si>
  <si>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</si>
  <si>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</si>
  <si>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</si>
  <si>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</si>
  <si>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</si>
  <si>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</si>
  <si>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</si>
  <si>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</si>
  <si>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</si>
  <si>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</si>
  <si>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</si>
  <si>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</si>
  <si>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</si>
  <si>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</si>
  <si>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</si>
  <si>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</si>
  <si>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</si>
  <si>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</si>
  <si>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</si>
  <si>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</si>
  <si>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</si>
  <si>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</si>
  <si>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</si>
  <si>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</si>
  <si>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</si>
  <si>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</si>
  <si>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</si>
  <si>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</si>
  <si>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</si>
  <si>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</si>
  <si>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</si>
  <si>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</si>
  <si>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</si>
  <si>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</si>
  <si>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</si>
  <si>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</si>
  <si>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</si>
  <si>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</si>
  <si>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</si>
  <si>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</si>
  <si>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</si>
  <si>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</si>
  <si>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</si>
  <si>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</si>
  <si>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</si>
  <si>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</si>
  <si>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</si>
  <si>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</si>
  <si>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</si>
  <si>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</si>
  <si>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</si>
  <si>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</si>
  <si>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</si>
  <si>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</si>
  <si>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</si>
  <si>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</si>
  <si>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</si>
  <si>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</si>
  <si>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</si>
  <si>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</si>
  <si>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</si>
  <si>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</si>
  <si>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</si>
  <si>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</si>
  <si>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</si>
  <si>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</si>
  <si>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</si>
  <si>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</si>
  <si>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</si>
  <si>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</si>
  <si>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</si>
  <si>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</si>
  <si>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</si>
  <si>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</si>
  <si>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</si>
  <si>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</si>
  <si>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</si>
  <si>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</si>
  <si>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</si>
  <si>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</si>
  <si>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</si>
  <si>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</si>
  <si>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</si>
  <si>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</si>
  <si>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</si>
  <si>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</si>
  <si>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</si>
  <si>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</si>
  <si>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</si>
  <si>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</si>
  <si>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</si>
  <si>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</si>
  <si>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</si>
  <si>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</si>
  <si>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</si>
  <si>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</si>
  <si>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</si>
  <si>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</si>
  <si>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</si>
  <si>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</si>
  <si>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</si>
  <si>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</si>
  <si>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</si>
  <si>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</si>
  <si>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</si>
  <si>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</si>
  <si>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</si>
  <si>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</si>
  <si>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</si>
  <si>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</si>
  <si>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</si>
  <si>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</si>
  <si>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</si>
  <si>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</si>
  <si>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</si>
  <si>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</si>
  <si>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</si>
  <si>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</si>
  <si>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</si>
  <si>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</si>
  <si>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</si>
  <si>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</si>
  <si>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</si>
  <si>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</si>
  <si>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</si>
  <si>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</si>
  <si>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</si>
  <si>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</si>
  <si>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</si>
  <si>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</si>
  <si>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</si>
  <si>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</si>
  <si>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</si>
  <si>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</si>
  <si>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</si>
  <si>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</si>
  <si>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</si>
  <si>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</si>
  <si>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</si>
  <si>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</si>
  <si>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</si>
  <si>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</si>
  <si>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</si>
  <si>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</si>
  <si>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</si>
  <si>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</si>
  <si>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</si>
  <si>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</si>
  <si>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</si>
  <si>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</si>
  <si>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</si>
  <si>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</si>
  <si>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</si>
  <si>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</si>
  <si>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</si>
  <si>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</si>
  <si>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</si>
  <si>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</si>
  <si>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</si>
  <si>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</si>
  <si>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</si>
  <si>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</si>
  <si>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</si>
  <si>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</si>
  <si>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</si>
  <si>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</si>
  <si>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</si>
  <si>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</si>
  <si>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</si>
  <si>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</si>
  <si>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</si>
  <si>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</si>
  <si>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</si>
  <si>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</si>
  <si>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</si>
  <si>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</si>
  <si>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</si>
  <si>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</si>
  <si>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</si>
  <si>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</si>
  <si>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</si>
  <si>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</si>
  <si>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</si>
  <si>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</si>
  <si>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</si>
  <si>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</si>
  <si>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</si>
  <si>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</si>
  <si>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</si>
  <si>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</si>
  <si>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</si>
  <si>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</si>
  <si>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</si>
  <si>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</si>
  <si>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</si>
  <si>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</si>
  <si>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</si>
  <si>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</si>
  <si>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</si>
  <si>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</si>
  <si>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</si>
  <si>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</si>
  <si>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</si>
  <si>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</si>
  <si>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</si>
  <si>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</si>
  <si>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</si>
  <si>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</si>
  <si>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</si>
  <si>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</si>
  <si>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</si>
  <si>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</si>
  <si>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</si>
  <si>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</si>
  <si>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</si>
  <si>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</si>
  <si>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</si>
  <si>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</si>
  <si>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</si>
  <si>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</si>
  <si>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</si>
  <si>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</si>
  <si>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</si>
  <si>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</si>
  <si>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</si>
  <si>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</si>
  <si>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</si>
  <si>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</si>
  <si>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</si>
  <si>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</si>
  <si>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</si>
  <si>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</si>
  <si>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</si>
  <si>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</si>
  <si>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</si>
  <si>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</si>
  <si>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</si>
  <si>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</si>
  <si>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</si>
  <si>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</si>
  <si>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</si>
  <si>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</si>
  <si>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</si>
  <si>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</si>
  <si>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</si>
  <si>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</si>
  <si>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</si>
  <si>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</si>
  <si>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</si>
  <si>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</si>
  <si>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</si>
  <si>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</si>
  <si>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</si>
  <si>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</si>
  <si>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</si>
  <si>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</si>
  <si>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</si>
  <si>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</si>
  <si>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</si>
  <si>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</si>
  <si>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</si>
  <si>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</si>
  <si>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</si>
  <si>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</si>
  <si>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</si>
  <si>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</si>
  <si>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</si>
  <si>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</si>
  <si>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</si>
  <si>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</si>
  <si>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</si>
  <si>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</si>
  <si>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</si>
  <si>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</si>
  <si>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</si>
  <si>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</si>
  <si>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</si>
  <si>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</si>
  <si>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</si>
  <si>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</si>
  <si>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</si>
  <si>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</si>
  <si>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</si>
  <si>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</si>
  <si>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</si>
  <si>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</si>
  <si>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</si>
  <si>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</si>
  <si>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</si>
  <si>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</si>
  <si>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</si>
  <si>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</si>
  <si>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</si>
  <si>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</si>
  <si>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</si>
  <si>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</si>
  <si>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</si>
  <si>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</si>
  <si>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</si>
  <si>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</si>
  <si>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</si>
  <si>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</si>
  <si>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</si>
  <si>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</si>
  <si>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</si>
  <si>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</si>
  <si>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</si>
  <si>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</si>
  <si>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</si>
  <si>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</si>
  <si>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</si>
  <si>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</si>
  <si>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</si>
  <si>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</si>
  <si>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</si>
  <si>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</si>
  <si>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</si>
  <si>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</si>
  <si>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</si>
  <si>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</si>
  <si>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</si>
  <si>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</si>
  <si>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</si>
  <si>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</si>
  <si>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</si>
  <si>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</si>
  <si>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</si>
  <si>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</si>
  <si>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</si>
  <si>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</si>
  <si>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</si>
  <si>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</si>
  <si>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</si>
  <si>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</si>
  <si>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</si>
  <si>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</si>
  <si>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</si>
  <si>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</si>
  <si>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</si>
  <si>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</si>
  <si>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</si>
  <si>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</si>
  <si>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</si>
  <si>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</si>
  <si>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</si>
  <si>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</si>
  <si>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</si>
  <si>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</si>
  <si>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</si>
  <si>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</si>
  <si>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</si>
  <si>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</si>
  <si>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</si>
  <si>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</si>
  <si>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</si>
  <si>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</si>
  <si>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</si>
  <si>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</si>
  <si>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</si>
  <si>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</si>
  <si>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</si>
  <si>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</si>
  <si>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</si>
  <si>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</si>
  <si>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</si>
  <si>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</si>
  <si>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</si>
  <si>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</si>
  <si>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</si>
  <si>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</si>
  <si>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</si>
  <si>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</si>
  <si>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</si>
  <si>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</si>
  <si>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</si>
  <si>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</si>
  <si>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</si>
  <si>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</si>
  <si>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</si>
  <si>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</si>
  <si>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</si>
  <si>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</si>
  <si>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</si>
  <si>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</si>
  <si>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</si>
  <si>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</si>
  <si>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</si>
  <si>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</si>
  <si>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</si>
  <si>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</si>
  <si>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</si>
  <si>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</si>
  <si>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</si>
  <si>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</si>
  <si>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</si>
  <si>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</si>
  <si>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</si>
  <si>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</si>
  <si>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</si>
  <si>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</si>
  <si>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</si>
  <si>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</si>
  <si>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</si>
  <si>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</si>
  <si>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</si>
  <si>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</si>
  <si>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</si>
  <si>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</si>
  <si>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</si>
  <si>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</si>
  <si>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</si>
  <si>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</si>
  <si>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</si>
  <si>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</si>
  <si>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</si>
  <si>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</si>
  <si>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</si>
  <si>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</si>
  <si>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</si>
  <si>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</si>
  <si>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</si>
  <si>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</si>
  <si>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</si>
  <si>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</si>
  <si>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</si>
  <si>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</si>
  <si>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</si>
  <si>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</si>
  <si>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</si>
  <si>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</si>
  <si>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</si>
  <si>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</si>
  <si>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</si>
  <si>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</si>
  <si>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</si>
  <si>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</si>
  <si>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</si>
  <si>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</si>
  <si>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</si>
  <si>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</si>
  <si>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</si>
  <si>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</si>
  <si>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</si>
  <si>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</si>
  <si>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</si>
  <si>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</si>
  <si>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</si>
  <si>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</si>
  <si>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</si>
  <si>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</si>
  <si>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</si>
  <si>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</si>
  <si>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</si>
  <si>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</si>
  <si>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</si>
  <si>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</si>
  <si>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</si>
  <si>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</si>
  <si>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</si>
  <si>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</si>
  <si>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</si>
  <si>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</si>
  <si>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</si>
  <si>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</si>
  <si>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</si>
  <si>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</si>
  <si>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</si>
  <si>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</si>
  <si>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</si>
  <si>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</si>
  <si>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</si>
  <si>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</si>
  <si>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</si>
  <si>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</si>
  <si>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</si>
  <si>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</si>
  <si>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</si>
  <si>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</si>
  <si>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</si>
  <si>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</si>
  <si>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</si>
  <si>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</si>
  <si>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</si>
  <si>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</si>
  <si>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</si>
  <si>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</si>
  <si>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</si>
  <si>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</si>
  <si>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</si>
  <si>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</si>
  <si>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</si>
  <si>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</si>
  <si>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</si>
  <si>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</si>
  <si>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</si>
  <si>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</si>
  <si>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</si>
  <si>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</si>
  <si>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</si>
  <si>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</si>
  <si>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</si>
  <si>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</si>
  <si>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</si>
  <si>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</si>
  <si>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</si>
  <si>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</si>
  <si>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</si>
  <si>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</si>
  <si>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</si>
  <si>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</si>
  <si>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</si>
  <si>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</si>
  <si>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</si>
  <si>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</si>
  <si>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</si>
  <si>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</si>
  <si>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</si>
  <si>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</si>
  <si>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</si>
  <si>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</si>
  <si>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</si>
  <si>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</si>
  <si>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</si>
  <si>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</si>
  <si>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</si>
  <si>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</si>
  <si>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</si>
  <si>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</si>
  <si>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</si>
  <si>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</si>
  <si>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</si>
  <si>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</si>
  <si>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</si>
  <si>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</si>
  <si>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</si>
  <si>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</si>
  <si>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</si>
  <si>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</si>
  <si>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</si>
  <si>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</si>
  <si>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</si>
  <si>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</si>
  <si>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</si>
  <si>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</si>
  <si>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</si>
  <si>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</si>
  <si>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</si>
  <si>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</si>
  <si>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</si>
  <si>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</si>
  <si>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</si>
  <si>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</si>
  <si>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</si>
  <si>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</si>
  <si>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</si>
  <si>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</si>
  <si>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</si>
  <si>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</si>
  <si>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</si>
  <si>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</si>
  <si>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</si>
  <si>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</si>
  <si>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</si>
  <si>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</si>
  <si>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</si>
  <si>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</si>
  <si>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</si>
  <si>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</si>
  <si>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</si>
  <si>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</si>
  <si>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</si>
  <si>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</si>
  <si>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</si>
  <si>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</si>
  <si>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</si>
  <si>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</si>
  <si>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</si>
  <si>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</si>
  <si>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</si>
  <si>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</si>
  <si>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</si>
  <si>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</si>
  <si>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</si>
  <si>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</si>
  <si>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</si>
  <si>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</si>
  <si>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</si>
  <si>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</si>
  <si>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</si>
  <si>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</si>
  <si>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</si>
  <si>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</si>
  <si>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</si>
  <si>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</si>
  <si>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</si>
  <si>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</si>
  <si>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</si>
  <si>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</si>
  <si>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</si>
  <si>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</si>
  <si>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</si>
  <si>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</si>
  <si>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</si>
  <si>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</si>
  <si>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</si>
  <si>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</si>
  <si>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</si>
  <si>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</si>
  <si>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</si>
  <si>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</si>
  <si>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</si>
  <si>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</si>
  <si>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</si>
  <si>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</si>
  <si>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</si>
  <si>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</si>
  <si>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</si>
  <si>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</si>
  <si>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</si>
  <si>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</si>
  <si>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</si>
  <si>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</si>
  <si>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</si>
  <si>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</si>
  <si>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</si>
  <si>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</si>
  <si>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</si>
  <si>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</si>
  <si>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</si>
  <si>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</si>
  <si>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</si>
  <si>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</si>
  <si>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</si>
  <si>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</si>
  <si>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</si>
  <si>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</si>
  <si>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</si>
  <si>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</si>
  <si>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</si>
  <si>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</si>
  <si>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</si>
  <si>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</si>
  <si>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</si>
  <si>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</si>
  <si>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</si>
  <si>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</si>
  <si>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</si>
  <si>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</si>
  <si>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</si>
  <si>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</si>
  <si>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</si>
  <si>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</si>
  <si>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</si>
  <si>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</si>
  <si>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</si>
  <si>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</si>
  <si>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</si>
  <si>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</si>
  <si>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</si>
  <si>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</si>
  <si>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</si>
  <si>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</si>
  <si>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</si>
  <si>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</si>
  <si>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</si>
  <si>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</si>
  <si>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</si>
  <si>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</si>
  <si>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</si>
  <si>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</si>
  <si>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</si>
  <si>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</si>
  <si>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</si>
  <si>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</si>
  <si>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</si>
  <si>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</si>
  <si>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</si>
  <si>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</si>
  <si>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</si>
  <si>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</si>
  <si>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</si>
  <si>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</si>
  <si>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</si>
  <si>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</si>
  <si>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</si>
  <si>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</si>
  <si>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</si>
  <si>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</si>
  <si>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</si>
  <si>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</si>
  <si>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</si>
  <si>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</si>
  <si>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</si>
  <si>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</si>
  <si>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</si>
  <si>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</si>
  <si>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</si>
  <si>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</si>
  <si>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</si>
  <si>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</si>
  <si>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</si>
  <si>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</si>
  <si>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</si>
  <si>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</si>
  <si>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</si>
  <si>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</si>
  <si>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</si>
  <si>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</si>
  <si>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</si>
  <si>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</si>
  <si>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</si>
  <si>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</si>
  <si>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</si>
  <si>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</si>
  <si>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</si>
  <si>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</si>
  <si>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</si>
  <si>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</si>
  <si>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</si>
  <si>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</si>
  <si>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</si>
  <si>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</si>
  <si>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</si>
  <si>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</si>
  <si>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</si>
  <si>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</si>
  <si>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</si>
  <si>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</si>
  <si>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</si>
  <si>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</si>
  <si>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</si>
  <si>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</si>
  <si>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</si>
  <si>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</si>
  <si>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</si>
  <si>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</si>
  <si>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</si>
  <si>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</si>
  <si>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</si>
  <si>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</si>
  <si>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</si>
  <si>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</si>
  <si>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</si>
  <si>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</si>
  <si>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</si>
  <si>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</si>
  <si>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</si>
  <si>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</si>
  <si>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</si>
  <si>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</si>
  <si>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</si>
  <si>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</si>
  <si>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</si>
  <si>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</si>
  <si>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</si>
  <si>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</si>
  <si>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</si>
  <si>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</si>
  <si>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</si>
  <si>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</si>
  <si>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</si>
  <si>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</si>
  <si>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</si>
  <si>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</si>
  <si>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</si>
  <si>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</si>
  <si>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</si>
  <si>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</si>
  <si>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</si>
  <si>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</si>
  <si>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</si>
  <si>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</si>
  <si>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</si>
  <si>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</si>
  <si>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</si>
  <si>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</si>
  <si>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</si>
  <si>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</si>
  <si>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</si>
  <si>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</si>
  <si>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</si>
  <si>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</si>
  <si>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</si>
  <si>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</si>
  <si>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</si>
  <si>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</si>
  <si>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</si>
  <si>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</si>
  <si>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</si>
  <si>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</si>
  <si>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</si>
  <si>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</si>
  <si>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</si>
  <si>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</si>
  <si>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</si>
  <si>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</si>
  <si>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</si>
  <si>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</si>
  <si>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</si>
  <si>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</si>
  <si>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</si>
  <si>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</si>
  <si>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</si>
  <si>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</si>
  <si>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</si>
  <si>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</si>
  <si>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</si>
  <si>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</si>
  <si>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</si>
  <si>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</si>
  <si>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</si>
  <si>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</si>
  <si>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</si>
  <si>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</si>
  <si>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</si>
  <si>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</si>
  <si>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</si>
  <si>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</si>
  <si>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</si>
  <si>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</si>
  <si>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</si>
  <si>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</si>
  <si>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</si>
  <si>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</si>
  <si>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</si>
  <si>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</si>
  <si>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</si>
  <si>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</si>
  <si>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</si>
  <si>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</si>
  <si>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</si>
  <si>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</si>
  <si>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</si>
  <si>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</si>
  <si>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</si>
  <si>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</si>
  <si>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</si>
  <si>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</si>
  <si>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</si>
  <si>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</si>
  <si>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</si>
  <si>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</si>
  <si>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</si>
  <si>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</si>
  <si>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</si>
  <si>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</si>
  <si>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</si>
  <si>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</si>
  <si>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</si>
  <si>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</si>
  <si>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</si>
  <si>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</si>
  <si>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</si>
  <si>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</si>
  <si>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</si>
  <si>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</si>
  <si>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</si>
  <si>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</si>
  <si>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</si>
  <si>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</si>
  <si>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</si>
  <si>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</si>
  <si>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</si>
  <si>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</si>
  <si>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</si>
  <si>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</si>
  <si>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</si>
  <si>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</si>
  <si>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</si>
  <si>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</si>
  <si>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</si>
  <si>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</si>
  <si>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</si>
  <si>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</si>
  <si>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</si>
  <si>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</si>
  <si>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</si>
  <si>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</si>
  <si>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</si>
  <si>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</si>
  <si>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</si>
  <si>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</si>
  <si>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</si>
  <si>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</si>
  <si>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</si>
  <si>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</si>
  <si>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</si>
  <si>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</si>
  <si>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</si>
  <si>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</si>
  <si>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</si>
  <si>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</si>
  <si>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</si>
  <si>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</si>
  <si>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</si>
  <si>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</si>
  <si>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</si>
  <si>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</si>
  <si>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</si>
  <si>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</si>
  <si>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</si>
  <si>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</si>
  <si>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</si>
  <si>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</si>
  <si>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</si>
  <si>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</si>
  <si>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</si>
  <si>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</si>
  <si>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</si>
  <si>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</si>
  <si>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</si>
  <si>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</si>
  <si>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</si>
  <si>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</si>
  <si>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</si>
  <si>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</si>
  <si>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</si>
  <si>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</si>
  <si>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</si>
  <si>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</si>
  <si>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</si>
  <si>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</si>
  <si>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</si>
  <si>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</si>
  <si>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</si>
  <si>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</si>
  <si>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</si>
  <si>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</si>
  <si>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</si>
  <si>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</si>
  <si>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</si>
  <si>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</si>
  <si>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</si>
  <si>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</si>
  <si>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</si>
  <si>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</si>
  <si>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</si>
  <si>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</si>
  <si>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</si>
  <si>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</si>
  <si>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</si>
  <si>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</si>
  <si>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</si>
  <si>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</si>
  <si>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</si>
  <si>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</si>
  <si>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</si>
  <si>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</si>
  <si>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</si>
  <si>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</si>
  <si>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</si>
  <si>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</si>
  <si>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</si>
  <si>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</si>
  <si>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</si>
  <si>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</si>
  <si>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</si>
  <si>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</si>
  <si>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</si>
  <si>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</si>
  <si>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</si>
  <si>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</si>
  <si>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</si>
  <si>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</si>
  <si>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</si>
  <si>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</si>
  <si>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</si>
  <si>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</si>
  <si>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</si>
  <si>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</si>
  <si>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</si>
  <si>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</si>
  <si>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</si>
  <si>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</si>
  <si>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</si>
  <si>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</si>
  <si>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</si>
  <si>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</si>
  <si>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</si>
  <si>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</si>
  <si>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</si>
  <si>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</si>
  <si>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</si>
  <si>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</si>
  <si>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</si>
  <si>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</si>
  <si>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</si>
  <si>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</si>
  <si>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</si>
  <si>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</si>
  <si>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</si>
  <si>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</si>
  <si>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</si>
  <si>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</si>
  <si>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</si>
  <si>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</si>
  <si>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</si>
  <si>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</si>
  <si>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</si>
  <si>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</si>
  <si>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</si>
  <si>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</si>
  <si>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</si>
  <si>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</si>
  <si>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</si>
  <si>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</si>
  <si>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</si>
  <si>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</si>
  <si>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</si>
  <si>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</si>
  <si>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</si>
  <si>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</si>
  <si>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</si>
  <si>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</si>
  <si>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</si>
  <si>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</si>
  <si>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</si>
  <si>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</si>
  <si>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</si>
  <si>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</si>
  <si>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</si>
  <si>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</si>
  <si>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</si>
  <si>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</si>
  <si>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</si>
  <si>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</si>
  <si>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</si>
  <si>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</si>
  <si>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</si>
  <si>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</si>
  <si>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</si>
  <si>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</si>
  <si>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</si>
  <si>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</si>
  <si>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</si>
  <si>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</si>
  <si>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</si>
  <si>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</si>
  <si>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</si>
  <si>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</si>
  <si>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</si>
  <si>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</si>
  <si>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</si>
  <si>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</si>
  <si>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</si>
  <si>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</si>
  <si>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</si>
  <si>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</si>
  <si>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</si>
  <si>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</si>
  <si>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</si>
  <si>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</si>
  <si>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</si>
  <si>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</si>
  <si>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</si>
  <si>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</si>
  <si>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</si>
  <si>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</si>
  <si>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</si>
  <si>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</si>
  <si>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</si>
  <si>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</si>
  <si>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</si>
  <si>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</si>
  <si>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</si>
  <si>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</si>
  <si>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</si>
  <si>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</si>
  <si>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</si>
  <si>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</si>
  <si>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</si>
  <si>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</si>
  <si>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</si>
  <si>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</si>
  <si>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</si>
  <si>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</si>
  <si>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</si>
  <si>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</si>
  <si>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</si>
  <si>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</si>
  <si>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</si>
  <si>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</si>
  <si>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</si>
  <si>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</si>
  <si>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</si>
  <si>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</si>
  <si>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</si>
  <si>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</si>
  <si>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</si>
  <si>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</si>
  <si>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</si>
  <si>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</si>
  <si>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</si>
  <si>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</si>
  <si>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</si>
  <si>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</si>
  <si>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</si>
  <si>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</si>
  <si>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</si>
  <si>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</si>
  <si>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</si>
  <si>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</si>
  <si>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</si>
  <si>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</si>
  <si>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</si>
  <si>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</si>
  <si>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</si>
  <si>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</si>
  <si>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</si>
  <si>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</si>
  <si>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</si>
  <si>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</si>
  <si>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</si>
  <si>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</si>
  <si>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</si>
  <si>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</si>
  <si>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</si>
  <si>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</si>
  <si>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</si>
  <si>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</si>
  <si>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</si>
  <si>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</si>
  <si>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</si>
  <si>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</si>
  <si>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</si>
  <si>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</si>
  <si>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</si>
  <si>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</si>
  <si>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</si>
  <si>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</si>
  <si>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</si>
  <si>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</si>
  <si>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</si>
  <si>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</si>
  <si>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</si>
  <si>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</si>
  <si>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</si>
  <si>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</si>
  <si>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</si>
  <si>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</si>
  <si>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</si>
  <si>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</si>
  <si>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</si>
  <si>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</si>
  <si>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</si>
  <si>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</si>
  <si>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</si>
  <si>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</si>
  <si>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</si>
  <si>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</si>
  <si>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</si>
  <si>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</si>
  <si>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</si>
  <si>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</si>
  <si>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</si>
  <si>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</si>
  <si>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</si>
  <si>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</si>
  <si>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</si>
  <si>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</si>
  <si>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</si>
  <si>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</si>
  <si>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</si>
  <si>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</si>
  <si>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</si>
  <si>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</si>
  <si>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</si>
  <si>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</si>
  <si>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</si>
  <si>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</si>
  <si>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</si>
  <si>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</si>
  <si>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</si>
  <si>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</si>
  <si>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</si>
  <si>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</si>
  <si>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</si>
  <si>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</si>
  <si>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</si>
  <si>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</si>
  <si>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</si>
  <si>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</si>
  <si>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</si>
  <si>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</si>
  <si>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</si>
  <si>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</si>
  <si>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</si>
  <si>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</si>
  <si>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</si>
  <si>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</si>
  <si>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</si>
  <si>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</si>
  <si>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</si>
  <si>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</si>
  <si>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</si>
  <si>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</si>
  <si>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</si>
  <si>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</si>
  <si>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</si>
  <si>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</si>
  <si>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</si>
  <si>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</si>
  <si>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</si>
  <si>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</si>
  <si>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</si>
  <si>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</si>
  <si>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</si>
  <si>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</si>
  <si>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</si>
  <si>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</si>
  <si>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</si>
  <si>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</si>
  <si>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</si>
  <si>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</si>
  <si>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</si>
  <si>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</si>
  <si>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</si>
  <si>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</si>
  <si>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</si>
  <si>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</si>
  <si>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</si>
  <si>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</si>
  <si>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</si>
  <si>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</si>
  <si>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</si>
  <si>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</si>
  <si>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</si>
  <si>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</si>
  <si>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</si>
  <si>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</si>
  <si>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</si>
  <si>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</si>
  <si>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</si>
  <si>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</si>
  <si>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</si>
  <si>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</si>
  <si>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</si>
  <si>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</si>
  <si>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</si>
  <si>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</si>
  <si>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</si>
  <si>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</si>
  <si>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</si>
  <si>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</si>
  <si>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</si>
  <si>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</si>
  <si>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</si>
  <si>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</si>
  <si>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</si>
  <si>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</si>
  <si>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</si>
  <si>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</si>
  <si>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</si>
  <si>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</si>
  <si>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</si>
  <si>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</si>
  <si>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</si>
  <si>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</si>
  <si>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</si>
  <si>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</si>
  <si>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</si>
  <si>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</si>
  <si>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</si>
  <si>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</si>
  <si>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</si>
  <si>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</si>
  <si>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</si>
  <si>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</si>
  <si>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</si>
  <si>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</si>
  <si>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</si>
  <si>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</si>
  <si>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</si>
  <si>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</si>
  <si>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</si>
  <si>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</si>
  <si>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</si>
  <si>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</si>
  <si>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</si>
  <si>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</si>
  <si>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</si>
  <si>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</si>
  <si>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</si>
  <si>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</si>
  <si>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</si>
  <si>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</si>
  <si>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</si>
  <si>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</si>
  <si>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</si>
  <si>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</si>
  <si>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</si>
  <si>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</si>
  <si>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</si>
  <si>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</si>
  <si>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</si>
  <si>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</si>
  <si>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</si>
  <si>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</si>
  <si>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</si>
  <si>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</si>
  <si>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</si>
  <si>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</si>
  <si>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</si>
  <si>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</si>
  <si>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</si>
  <si>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</si>
  <si>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</si>
  <si>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</si>
  <si>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</si>
  <si>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</si>
  <si>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</si>
  <si>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</si>
  <si>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</si>
  <si>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</si>
  <si>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</si>
  <si>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</si>
  <si>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</si>
  <si>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</si>
  <si>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</si>
  <si>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</si>
  <si>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</si>
  <si>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</si>
  <si>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</si>
  <si>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</si>
  <si>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</si>
  <si>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</si>
  <si>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</si>
  <si>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</si>
  <si>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</si>
  <si>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</si>
  <si>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</si>
  <si>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</si>
  <si>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</si>
  <si>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</si>
  <si>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</si>
  <si>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</si>
  <si>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</si>
  <si>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</si>
  <si>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</si>
  <si>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</si>
  <si>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</si>
  <si>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</si>
  <si>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</si>
  <si>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</si>
  <si>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</si>
  <si>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</si>
  <si>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</si>
  <si>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</si>
  <si>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</si>
  <si>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</si>
  <si>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</si>
  <si>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</si>
  <si>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</si>
  <si>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</si>
  <si>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</si>
  <si>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</si>
  <si>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</si>
  <si>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</si>
  <si>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</si>
  <si>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</si>
  <si>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</si>
  <si>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</si>
  <si>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</si>
  <si>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</si>
  <si>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</si>
  <si>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</si>
  <si>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</si>
  <si>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</si>
  <si>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</si>
  <si>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</si>
  <si>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</si>
  <si>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</si>
  <si>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</si>
  <si>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</si>
  <si>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</si>
  <si>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</si>
  <si>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</si>
  <si>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</si>
  <si>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</si>
  <si>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</si>
  <si>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</si>
  <si>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</si>
  <si>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</si>
  <si>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</si>
  <si>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</si>
  <si>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</si>
  <si>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</si>
  <si>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</si>
  <si>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</si>
  <si>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</si>
  <si>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</si>
  <si>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</si>
  <si>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</si>
  <si>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</si>
  <si>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</si>
  <si>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</si>
  <si>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</si>
  <si>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</si>
  <si>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</si>
  <si>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</si>
  <si>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</si>
  <si>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</si>
  <si>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</si>
  <si>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</si>
  <si>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</si>
  <si>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</si>
  <si>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</si>
  <si>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</si>
  <si>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</si>
  <si>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</si>
  <si>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</si>
  <si>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</si>
  <si>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</si>
  <si>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</si>
  <si>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</si>
  <si>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</si>
  <si>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</si>
  <si>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</si>
  <si>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</si>
  <si>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</si>
  <si>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</si>
  <si>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</si>
  <si>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</si>
  <si>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</si>
  <si>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</si>
  <si>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</si>
  <si>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</si>
  <si>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</si>
  <si>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</si>
  <si>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</si>
  <si>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</si>
  <si>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</si>
  <si>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</si>
  <si>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</si>
  <si>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</si>
  <si>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</si>
  <si>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</si>
  <si>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</si>
  <si>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</si>
  <si>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</si>
  <si>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</si>
  <si>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</si>
  <si>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</si>
  <si>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</si>
  <si>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</si>
  <si>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</si>
  <si>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</si>
  <si>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</si>
  <si>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</si>
  <si>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</si>
  <si>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</si>
  <si>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</si>
  <si>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</si>
  <si>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</si>
  <si>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</si>
  <si>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</si>
  <si>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</si>
  <si>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</si>
  <si>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</si>
  <si>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</si>
  <si>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</si>
  <si>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</si>
  <si>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</si>
  <si>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</si>
  <si>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</si>
  <si>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</si>
  <si>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</si>
  <si>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</si>
  <si>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</si>
  <si>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</si>
  <si>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</si>
  <si>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</si>
  <si>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</si>
  <si>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</si>
  <si>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</si>
  <si>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</si>
  <si>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</si>
  <si>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</si>
  <si>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</si>
  <si>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</si>
  <si>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</si>
  <si>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</si>
  <si>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</si>
  <si>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</si>
  <si>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</si>
  <si>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</si>
  <si>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</si>
  <si>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</si>
  <si>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</si>
  <si>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</si>
  <si>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</si>
  <si>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</si>
  <si>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</si>
  <si>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</si>
  <si>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</si>
  <si>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</si>
  <si>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</si>
  <si>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</si>
  <si>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</si>
  <si>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</si>
  <si>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</si>
  <si>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</si>
  <si>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</si>
  <si>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</si>
  <si>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</si>
  <si>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</si>
  <si>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</si>
  <si>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</si>
  <si>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</si>
  <si>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</si>
  <si>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</si>
  <si>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</si>
  <si>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</si>
  <si>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</si>
  <si>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</si>
  <si>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</si>
  <si>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</si>
  <si>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</si>
  <si>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</si>
  <si>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</si>
  <si>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</si>
  <si>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</si>
  <si>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</si>
  <si>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</si>
  <si>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</si>
  <si>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</si>
  <si>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</si>
  <si>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</si>
  <si>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</si>
  <si>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</si>
  <si>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</si>
  <si>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</si>
  <si>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</si>
  <si>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</si>
  <si>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</si>
  <si>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</si>
  <si>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</si>
  <si>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</si>
  <si>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</si>
  <si>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</si>
  <si>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</si>
  <si>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</si>
  <si>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</si>
  <si>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</si>
  <si>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</si>
  <si>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</si>
  <si>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</si>
  <si>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</si>
  <si>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</si>
  <si>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</si>
  <si>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</si>
  <si>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</si>
  <si>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</si>
  <si>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</si>
  <si>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</si>
  <si>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</si>
  <si>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</si>
  <si>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</si>
  <si>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</si>
  <si>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</si>
  <si>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</si>
  <si>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</si>
  <si>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</si>
  <si>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</si>
  <si>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</si>
  <si>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</si>
  <si>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</si>
  <si>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</si>
  <si>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</si>
  <si>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</si>
  <si>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</si>
  <si>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</si>
  <si>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</si>
  <si>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</si>
  <si>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</si>
  <si>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</si>
  <si>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</si>
  <si>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</si>
  <si>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</si>
  <si>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</si>
  <si>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</si>
  <si>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</si>
  <si>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</si>
  <si>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</si>
  <si>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</si>
  <si>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</si>
  <si>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</si>
  <si>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</si>
  <si>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</si>
  <si>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</si>
  <si>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</si>
  <si>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</si>
  <si>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</si>
  <si>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</si>
  <si>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</si>
  <si>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</si>
  <si>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</si>
  <si>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</si>
  <si>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</si>
  <si>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</si>
  <si>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</si>
  <si>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</si>
  <si>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</si>
  <si>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</si>
  <si>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</si>
  <si>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</si>
  <si>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</si>
  <si>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</si>
  <si>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</si>
  <si>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</si>
  <si>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</si>
  <si>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</si>
  <si>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</si>
  <si>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</si>
  <si>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</si>
  <si>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</si>
  <si>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</si>
  <si>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</si>
  <si>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</si>
  <si>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</si>
  <si>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</si>
  <si>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</si>
  <si>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</si>
  <si>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</si>
  <si>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</si>
  <si>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</si>
  <si>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</si>
  <si>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</si>
  <si>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</si>
  <si>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</si>
  <si>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</si>
  <si>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</si>
  <si>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</si>
  <si>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</si>
  <si>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</si>
  <si>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</si>
  <si>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</si>
  <si>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</si>
  <si>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</si>
  <si>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</si>
  <si>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</si>
  <si>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</si>
  <si>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</si>
  <si>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</si>
  <si>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</si>
  <si>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</si>
  <si>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</si>
  <si>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</si>
  <si>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</si>
  <si>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</si>
  <si>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</si>
  <si>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</si>
  <si>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</si>
  <si>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</si>
  <si>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</si>
  <si>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</si>
  <si>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</si>
  <si>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</si>
  <si>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</si>
  <si>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</si>
  <si>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</si>
  <si>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</si>
  <si>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</si>
  <si>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</si>
  <si>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</si>
  <si>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</si>
  <si>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</si>
  <si>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</si>
  <si>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</si>
  <si>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</si>
  <si>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</si>
  <si>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</si>
  <si>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</si>
  <si>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</si>
  <si>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</si>
  <si>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</si>
  <si>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</si>
  <si>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</si>
  <si>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</si>
  <si>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</si>
  <si>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</si>
  <si>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</si>
  <si>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</si>
  <si>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</si>
  <si>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</si>
  <si>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</si>
  <si>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</si>
  <si>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</si>
  <si>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</si>
  <si>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</si>
  <si>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</si>
  <si>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</si>
  <si>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</si>
  <si>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</si>
  <si>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</si>
  <si>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</si>
  <si>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</si>
  <si>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</si>
  <si>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</si>
  <si>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</si>
  <si>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</si>
  <si>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</si>
  <si>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</si>
  <si>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</si>
  <si>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</si>
  <si>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</si>
  <si>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</si>
  <si>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</si>
  <si>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</si>
  <si>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</si>
  <si>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</si>
  <si>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</si>
  <si>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</si>
  <si>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</si>
  <si>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</si>
  <si>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</si>
  <si>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</si>
  <si>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</si>
  <si>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</si>
  <si>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</si>
  <si>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</si>
  <si>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</si>
  <si>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</si>
  <si>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</si>
  <si>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</si>
  <si>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</si>
  <si>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</si>
  <si>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</si>
  <si>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</si>
  <si>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</si>
  <si>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</si>
  <si>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</si>
  <si>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</si>
  <si>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</si>
  <si>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</si>
  <si>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</si>
  <si>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</si>
  <si>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</si>
  <si>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</si>
  <si>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</si>
  <si>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</si>
  <si>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</si>
  <si>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</si>
  <si>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</si>
  <si>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</si>
  <si>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</si>
  <si>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</si>
  <si>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</si>
  <si>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</si>
  <si>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</si>
  <si>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</si>
  <si>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</si>
  <si>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</si>
  <si>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</si>
  <si>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</si>
  <si>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</si>
  <si>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</si>
  <si>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</si>
  <si>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</si>
  <si>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</si>
  <si>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</si>
  <si>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</si>
  <si>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</si>
  <si>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</si>
  <si>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</si>
  <si>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</si>
  <si>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</si>
  <si>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</si>
  <si>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</si>
  <si>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</si>
  <si>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</si>
  <si>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</si>
  <si>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</si>
  <si>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</si>
  <si>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</si>
  <si>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</si>
  <si>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</si>
  <si>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</si>
  <si>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</si>
  <si>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</si>
  <si>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</si>
  <si>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</si>
  <si>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</si>
  <si>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</si>
  <si>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</si>
  <si>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</si>
  <si>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</si>
  <si>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</si>
  <si>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</si>
  <si>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</si>
  <si>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</si>
  <si>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</si>
  <si>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</si>
  <si>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</si>
  <si>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</si>
  <si>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</si>
  <si>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</si>
  <si>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</si>
  <si>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</si>
  <si>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</si>
  <si>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</si>
  <si>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</si>
  <si>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</si>
  <si>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</si>
  <si>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</si>
  <si>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</si>
  <si>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</si>
  <si>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</si>
  <si>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</si>
  <si>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</si>
  <si>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</si>
  <si>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</si>
  <si>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</si>
  <si>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</si>
  <si>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</si>
  <si>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</si>
  <si>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</si>
  <si>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</si>
  <si>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</si>
  <si>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</si>
  <si>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</si>
  <si>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</si>
  <si>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</si>
  <si>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</si>
  <si>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</si>
  <si>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</si>
  <si>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</si>
  <si>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</si>
  <si>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</si>
  <si>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</si>
  <si>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</si>
  <si>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</si>
  <si>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</si>
  <si>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</si>
  <si>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</si>
  <si>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</si>
  <si>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</si>
  <si>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</si>
  <si>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</si>
  <si>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</si>
  <si>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</si>
  <si>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</si>
  <si>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</si>
  <si>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</si>
  <si>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</si>
  <si>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</si>
  <si>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</si>
  <si>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</si>
  <si>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</si>
  <si>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</si>
  <si>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</si>
  <si>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</si>
  <si>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</si>
  <si>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</si>
  <si>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</si>
  <si>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</si>
  <si>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</si>
  <si>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</si>
  <si>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</si>
  <si>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</si>
  <si>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</si>
  <si>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</si>
  <si>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</si>
  <si>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</si>
  <si>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</si>
  <si>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</si>
  <si>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</si>
  <si>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</si>
  <si>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</si>
  <si>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</si>
  <si>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</si>
  <si>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</si>
  <si>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</si>
  <si>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</si>
  <si>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</si>
  <si>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</si>
  <si>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</si>
  <si>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</si>
  <si>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</si>
  <si>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</si>
  <si>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</si>
  <si>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</si>
  <si>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</si>
  <si>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</si>
  <si>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</si>
  <si>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</si>
  <si>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</si>
  <si>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</si>
  <si>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</si>
  <si>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</si>
  <si>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</si>
  <si>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</si>
  <si>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</si>
  <si>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</si>
  <si>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</si>
  <si>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</si>
  <si>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</si>
  <si>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</si>
  <si>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</si>
  <si>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</si>
  <si>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</si>
  <si>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</si>
  <si>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</si>
  <si>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</si>
  <si>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</si>
  <si>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</si>
  <si>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</si>
  <si>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</si>
  <si>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</si>
  <si>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</si>
  <si>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</si>
  <si>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</si>
  <si>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</si>
  <si>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</si>
  <si>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</si>
  <si>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</si>
  <si>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</si>
  <si>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</si>
  <si>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</si>
  <si>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</si>
  <si>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</si>
  <si>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</si>
  <si>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</si>
  <si>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</si>
  <si>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</si>
  <si>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</si>
  <si>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</si>
  <si>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</si>
  <si>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</si>
  <si>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</si>
  <si>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</si>
  <si>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</si>
  <si>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</si>
  <si>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</si>
  <si>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</si>
  <si>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</si>
  <si>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</si>
  <si>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</si>
  <si>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</si>
  <si>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</si>
  <si>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</si>
  <si>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</si>
  <si>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</si>
  <si>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</si>
  <si>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</si>
  <si>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</si>
  <si>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</si>
  <si>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</si>
  <si>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</si>
  <si>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</si>
  <si>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</si>
  <si>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</si>
  <si>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</si>
  <si>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</si>
  <si>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</si>
  <si>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</si>
  <si>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</si>
  <si>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</si>
  <si>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</si>
  <si>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</si>
  <si>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</si>
  <si>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</si>
  <si>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</si>
  <si>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</si>
  <si>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</si>
  <si>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</si>
  <si>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</si>
  <si>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</si>
  <si>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</si>
  <si>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</si>
  <si>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</si>
  <si>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</si>
  <si>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</si>
  <si>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</si>
  <si>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</si>
  <si>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</si>
  <si>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</si>
  <si>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</si>
  <si>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</si>
  <si>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</si>
  <si>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</si>
  <si>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</si>
  <si>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</si>
  <si>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</si>
  <si>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</si>
  <si>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</si>
  <si>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</si>
  <si>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</si>
  <si>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</si>
  <si>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</si>
  <si>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</si>
  <si>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</si>
  <si>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</si>
  <si>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</si>
  <si>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</si>
  <si>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</si>
  <si>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</si>
  <si>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</si>
  <si>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</si>
  <si>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</si>
  <si>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</si>
  <si>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</si>
  <si>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</si>
  <si>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</si>
  <si>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</si>
  <si>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</si>
  <si>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</si>
  <si>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</si>
  <si>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</si>
  <si>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</si>
  <si>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</si>
  <si>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</si>
  <si>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</si>
  <si>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</si>
  <si>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</si>
  <si>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</si>
  <si>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</si>
  <si>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</si>
  <si>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</si>
  <si>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</si>
  <si>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</si>
  <si>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</si>
  <si>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</si>
  <si>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</si>
  <si>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</si>
  <si>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</si>
  <si>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</si>
  <si>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</si>
  <si>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</si>
  <si>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</si>
  <si>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</si>
  <si>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</si>
  <si>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</si>
  <si>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</si>
  <si>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</si>
  <si>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</si>
  <si>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</si>
  <si>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</si>
  <si>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</si>
  <si>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</si>
  <si>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</si>
  <si>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</si>
  <si>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</si>
  <si>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</si>
  <si>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</si>
  <si>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</si>
  <si>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</si>
  <si>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</si>
  <si>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</si>
  <si>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</si>
  <si>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</si>
  <si>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</si>
  <si>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</si>
  <si>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</si>
  <si>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</si>
  <si>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</si>
  <si>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</si>
  <si>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</si>
  <si>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</si>
  <si>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</si>
  <si>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</si>
  <si>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</si>
  <si>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</si>
  <si>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</si>
  <si>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</si>
  <si>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</si>
  <si>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</si>
  <si>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</si>
  <si>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</si>
  <si>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</si>
  <si>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</si>
  <si>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</si>
  <si>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</si>
  <si>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</si>
  <si>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</si>
  <si>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</si>
  <si>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</si>
  <si>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</si>
  <si>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</si>
  <si>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</si>
  <si>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</si>
  <si>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</si>
  <si>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</si>
  <si>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</si>
  <si>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</si>
  <si>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</si>
  <si>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</si>
  <si>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</si>
  <si>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</si>
  <si>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</si>
  <si>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</si>
  <si>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</si>
  <si>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</si>
  <si>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</si>
  <si>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</si>
  <si>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</si>
  <si>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</si>
  <si>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</si>
  <si>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</si>
  <si>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</si>
  <si>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</si>
  <si>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</si>
  <si>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</si>
  <si>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</si>
  <si>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</si>
  <si>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</si>
  <si>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</si>
  <si>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</si>
  <si>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</si>
  <si>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</si>
  <si>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</si>
  <si>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</si>
  <si>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</si>
  <si>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</si>
  <si>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</si>
  <si>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</si>
  <si>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</si>
  <si>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</si>
  <si>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</si>
  <si>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</si>
  <si>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</si>
  <si>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</si>
  <si>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</si>
  <si>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</si>
  <si>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</si>
  <si>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</si>
  <si>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</si>
  <si>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</si>
  <si>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</si>
  <si>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</si>
  <si>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</si>
  <si>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</si>
  <si>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</si>
  <si>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</si>
  <si>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</si>
  <si>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</si>
  <si>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</si>
  <si>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</si>
  <si>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</si>
  <si>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</si>
  <si>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</si>
  <si>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</si>
  <si>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</si>
  <si>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</si>
  <si>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</si>
  <si>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</si>
  <si>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</si>
  <si>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</si>
  <si>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</si>
  <si>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</si>
  <si>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</si>
  <si>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</si>
  <si>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</si>
  <si>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</si>
  <si>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</si>
  <si>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</si>
  <si>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</si>
  <si>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</si>
  <si>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</si>
  <si>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</si>
  <si>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</si>
  <si>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</si>
  <si>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</si>
  <si>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</si>
  <si>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</si>
  <si>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</si>
  <si>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</si>
  <si>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</si>
  <si>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</si>
  <si>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</si>
  <si>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</si>
  <si>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</si>
  <si>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</si>
  <si>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</si>
  <si>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</si>
  <si>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</si>
  <si>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</si>
  <si>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</si>
  <si>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</si>
  <si>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</si>
  <si>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</si>
  <si>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</si>
  <si>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</si>
  <si>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</si>
  <si>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</si>
  <si>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</si>
  <si>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</si>
  <si>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</si>
  <si>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</si>
  <si>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</si>
  <si>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</si>
  <si>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</si>
  <si>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</si>
  <si>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</si>
  <si>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</si>
  <si>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</si>
  <si>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</si>
  <si>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</si>
  <si>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</si>
  <si>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</si>
  <si>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</si>
  <si>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</si>
  <si>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</si>
  <si>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</si>
  <si>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</si>
  <si>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</si>
  <si>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</si>
  <si>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</si>
  <si>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</si>
  <si>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</si>
  <si>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</si>
  <si>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</si>
  <si>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</si>
  <si>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</si>
  <si>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</si>
  <si>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</si>
  <si>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</si>
  <si>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</si>
  <si>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</si>
  <si>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</si>
  <si>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</si>
  <si>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</si>
  <si>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</si>
  <si>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</si>
  <si>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</si>
  <si>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</si>
  <si>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</si>
  <si>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</si>
  <si>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</si>
  <si>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</si>
  <si>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</si>
  <si>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</si>
  <si>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</si>
  <si>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</si>
  <si>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</si>
  <si>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</si>
  <si>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</si>
  <si>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</si>
  <si>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</si>
  <si>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</si>
  <si>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</si>
  <si>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</si>
  <si>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</si>
  <si>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</si>
  <si>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</si>
  <si>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</si>
  <si>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</si>
  <si>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</si>
  <si>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</si>
  <si>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</si>
  <si>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</si>
  <si>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</si>
  <si>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</si>
  <si>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</si>
  <si>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</si>
  <si>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</si>
  <si>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</si>
  <si>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</si>
  <si>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</si>
  <si>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</si>
  <si>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</si>
  <si>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</si>
  <si>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</si>
  <si>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</si>
  <si>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</si>
  <si>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</si>
  <si>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</si>
  <si>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</si>
  <si>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</si>
  <si>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</si>
  <si>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</si>
  <si>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</si>
  <si>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</si>
  <si>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</si>
  <si>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</si>
  <si>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</si>
  <si>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</si>
  <si>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</si>
  <si>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</si>
  <si>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</si>
  <si>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</si>
  <si>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</si>
  <si>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</si>
  <si>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</si>
  <si>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</si>
  <si>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</si>
  <si>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</si>
  <si>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</si>
  <si>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</si>
  <si>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</si>
  <si>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</si>
  <si>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</si>
  <si>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</si>
  <si>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</si>
  <si>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</si>
  <si>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</si>
  <si>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</si>
  <si>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</si>
  <si>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</si>
  <si>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</si>
  <si>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</si>
  <si>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</si>
  <si>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</si>
  <si>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</si>
  <si>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</si>
  <si>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</si>
  <si>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</si>
  <si>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</si>
  <si>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</si>
  <si>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</si>
  <si>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</si>
  <si>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</si>
  <si>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</si>
  <si>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</si>
  <si>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</si>
  <si>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</si>
  <si>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</si>
  <si>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</si>
  <si>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</si>
  <si>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</si>
  <si>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</si>
  <si>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</si>
  <si>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</si>
  <si>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</si>
  <si>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</si>
  <si>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</si>
  <si>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</si>
  <si>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</si>
  <si>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</si>
  <si>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</si>
  <si>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</si>
  <si>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</si>
  <si>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</si>
  <si>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</si>
  <si>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</si>
  <si>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</si>
  <si>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</si>
  <si>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</si>
  <si>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</si>
  <si>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</si>
  <si>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</si>
  <si>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</si>
  <si>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</si>
  <si>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</si>
  <si>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</si>
  <si>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</si>
  <si>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</si>
  <si>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</si>
  <si>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</si>
  <si>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</si>
  <si>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</si>
  <si>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</si>
  <si>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</si>
  <si>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</si>
  <si>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</si>
  <si>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</si>
  <si>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</si>
  <si>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</si>
  <si>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</si>
  <si>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</si>
  <si>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</si>
  <si>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</si>
  <si>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</si>
  <si>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</si>
  <si>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</si>
  <si>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</si>
  <si>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</si>
  <si>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</si>
  <si>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</si>
  <si>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</si>
  <si>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</si>
  <si>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</si>
  <si>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</si>
  <si>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</si>
  <si>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</si>
  <si>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</si>
  <si>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</si>
  <si>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</si>
  <si>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</si>
  <si>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</si>
  <si>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</si>
  <si>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</si>
  <si>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</si>
  <si>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</si>
  <si>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</si>
  <si>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</si>
  <si>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</si>
  <si>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</si>
  <si>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</si>
  <si>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</si>
  <si>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</si>
  <si>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</si>
  <si>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</si>
  <si>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</si>
  <si>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</si>
  <si>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</si>
  <si>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</si>
  <si>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</si>
  <si>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</si>
  <si>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</si>
  <si>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</si>
  <si>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</si>
  <si>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</si>
  <si>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</si>
  <si>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</si>
  <si>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</si>
  <si>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</si>
  <si>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</si>
  <si>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</si>
  <si>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</si>
  <si>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</si>
  <si>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</si>
  <si>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</si>
  <si>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</si>
  <si>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</si>
  <si>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</si>
  <si>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</si>
  <si>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</si>
  <si>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</si>
  <si>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</si>
  <si>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</si>
  <si>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</si>
  <si>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</si>
  <si>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</si>
  <si>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</si>
  <si>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</si>
  <si>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</si>
  <si>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</si>
  <si>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</si>
  <si>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</si>
  <si>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</si>
  <si>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</si>
  <si>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</si>
  <si>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</si>
  <si>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</si>
  <si>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</si>
  <si>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</si>
  <si>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</si>
  <si>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</si>
  <si>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</si>
  <si>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</si>
  <si>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</si>
  <si>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</si>
  <si>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</si>
  <si>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</si>
  <si>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</si>
  <si>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</si>
  <si>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</si>
  <si>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</si>
  <si>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</si>
  <si>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</si>
  <si>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</si>
  <si>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</si>
  <si>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</si>
  <si>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</si>
  <si>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</si>
  <si>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</si>
  <si>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</si>
  <si>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</si>
  <si>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</si>
  <si>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</si>
  <si>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</si>
  <si>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</si>
  <si>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</si>
  <si>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</si>
  <si>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</si>
  <si>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</si>
  <si>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</si>
  <si>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</si>
  <si>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</si>
  <si>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</si>
  <si>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</si>
  <si>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</si>
  <si>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</si>
  <si>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</si>
  <si>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</si>
  <si>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</si>
  <si>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</si>
  <si>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</si>
  <si>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</si>
  <si>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</si>
  <si>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</si>
  <si>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</si>
  <si>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</si>
  <si>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</si>
  <si>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</si>
  <si>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</si>
  <si>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</si>
  <si>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</si>
  <si>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</si>
  <si>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</si>
  <si>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</si>
  <si>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</si>
  <si>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</si>
  <si>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</si>
  <si>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</si>
  <si>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</si>
  <si>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</si>
  <si>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</si>
  <si>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</si>
  <si>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</si>
  <si>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</si>
  <si>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</si>
  <si>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</si>
  <si>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</si>
  <si>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</si>
  <si>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</si>
  <si>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</si>
  <si>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</si>
  <si>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</si>
  <si>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</si>
  <si>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</si>
  <si>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</si>
  <si>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</si>
  <si>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</si>
  <si>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</si>
  <si>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</si>
  <si>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</si>
  <si>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</si>
  <si>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</si>
  <si>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</si>
  <si>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</si>
  <si>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</si>
  <si>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</si>
  <si>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</si>
  <si>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</si>
  <si>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</si>
  <si>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</si>
  <si>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</si>
  <si>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</si>
  <si>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</si>
  <si>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</si>
  <si>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</si>
  <si>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</si>
  <si>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</si>
  <si>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</si>
  <si>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</si>
  <si>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</si>
  <si>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</si>
  <si>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</si>
  <si>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</si>
  <si>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</si>
  <si>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</si>
  <si>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</si>
  <si>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</si>
  <si>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</si>
  <si>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</si>
  <si>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</si>
  <si>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</si>
  <si>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</si>
  <si>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</si>
  <si>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</si>
  <si>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</si>
  <si>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</si>
  <si>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</si>
  <si>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</si>
  <si>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</si>
  <si>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</si>
  <si>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</si>
  <si>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</si>
  <si>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</si>
  <si>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</si>
  <si>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</si>
  <si>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</si>
  <si>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</si>
  <si>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</si>
  <si>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</si>
  <si>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</si>
  <si>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</si>
  <si>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</si>
  <si>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</si>
  <si>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</si>
  <si>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</si>
  <si>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</si>
  <si>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</si>
  <si>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</si>
  <si>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</si>
  <si>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</si>
  <si>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</si>
  <si>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</si>
  <si>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</si>
  <si>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</si>
  <si>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</si>
  <si>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</si>
  <si>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</si>
  <si>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</si>
  <si>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</si>
  <si>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</si>
  <si>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</si>
  <si>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</si>
  <si>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</si>
  <si>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</si>
  <si>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</si>
  <si>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</si>
  <si>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</si>
  <si>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</si>
  <si>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</si>
  <si>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</si>
  <si>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</si>
  <si>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</si>
  <si>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</si>
  <si>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</si>
  <si>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</si>
  <si>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</si>
  <si>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</si>
  <si>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</si>
  <si>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</si>
  <si>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</si>
  <si>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</si>
  <si>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</si>
  <si>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</si>
  <si>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</si>
  <si>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</si>
  <si>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</si>
  <si>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</si>
  <si>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</si>
  <si>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</si>
  <si>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</si>
  <si>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</si>
  <si>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</si>
  <si>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</si>
  <si>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</si>
  <si>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</si>
  <si>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</si>
  <si>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</si>
  <si>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</si>
  <si>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</si>
  <si>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</si>
  <si>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</si>
  <si>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</si>
  <si>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</si>
  <si>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</si>
  <si>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</si>
  <si>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</si>
  <si>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</si>
  <si>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</si>
  <si>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</si>
  <si>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</si>
  <si>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</si>
  <si>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</si>
  <si>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</si>
  <si>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</si>
  <si>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</si>
  <si>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</si>
  <si>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</si>
  <si>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</si>
  <si>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</si>
  <si>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</si>
  <si>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</si>
  <si>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</si>
  <si>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</si>
  <si>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</si>
  <si>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</si>
  <si>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</si>
  <si>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</si>
  <si>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</si>
  <si>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</si>
  <si>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</si>
  <si>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</si>
  <si>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</si>
  <si>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</si>
  <si>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</si>
  <si>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</si>
  <si>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</si>
  <si>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</si>
  <si>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</si>
  <si>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</si>
  <si>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</si>
  <si>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</si>
  <si>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</si>
  <si>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</si>
  <si>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</si>
  <si>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</si>
  <si>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</si>
  <si>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</si>
  <si>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</si>
  <si>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</si>
  <si>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</si>
  <si>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</si>
  <si>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</si>
  <si>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</si>
  <si>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</si>
  <si>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</si>
  <si>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</si>
  <si>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</si>
  <si>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</si>
  <si>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</si>
  <si>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</si>
  <si>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</si>
  <si>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</si>
  <si>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</si>
  <si>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</si>
  <si>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</si>
  <si>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</si>
  <si>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</si>
  <si>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</si>
  <si>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</si>
  <si>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</si>
  <si>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</si>
  <si>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</si>
  <si>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</si>
  <si>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</si>
  <si>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</si>
  <si>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</si>
  <si>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</si>
  <si>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</si>
  <si>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</si>
  <si>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</si>
  <si>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</si>
  <si>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</si>
  <si>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</si>
  <si>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</si>
  <si>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</si>
  <si>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</si>
  <si>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</si>
  <si>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</si>
  <si>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</si>
  <si>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</si>
  <si>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</si>
  <si>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</si>
  <si>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</si>
  <si>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</si>
  <si>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</si>
  <si>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</si>
  <si>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</si>
  <si>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</si>
  <si>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</si>
  <si>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</si>
  <si>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</si>
  <si>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</si>
  <si>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</si>
  <si>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</si>
  <si>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</si>
  <si>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</si>
  <si>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</si>
  <si>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</si>
  <si>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</si>
  <si>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</si>
  <si>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</si>
  <si>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</si>
  <si>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</si>
  <si>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</si>
  <si>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</si>
  <si>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</si>
  <si>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</si>
  <si>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</si>
  <si>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</si>
  <si>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</si>
  <si>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</si>
  <si>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</si>
  <si>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</si>
  <si>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</si>
  <si>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</si>
  <si>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</si>
  <si>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</si>
  <si>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</si>
  <si>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</si>
  <si>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</si>
  <si>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</si>
  <si>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</si>
  <si>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</si>
  <si>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</si>
  <si>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</si>
  <si>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</si>
  <si>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</si>
  <si>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</si>
  <si>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</si>
  <si>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</si>
  <si>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</si>
  <si>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</si>
  <si>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</si>
  <si>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</si>
  <si>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</si>
  <si>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</si>
  <si>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</si>
  <si>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</si>
  <si>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</si>
  <si>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</si>
  <si>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</si>
  <si>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</si>
  <si>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</si>
  <si>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</si>
  <si>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</si>
  <si>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</si>
  <si>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</si>
  <si>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</si>
  <si>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</si>
  <si>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</si>
  <si>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</si>
  <si>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</si>
  <si>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</si>
  <si>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</si>
  <si>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</si>
  <si>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</si>
  <si>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</si>
  <si>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</si>
  <si>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</si>
  <si>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</si>
  <si>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</si>
  <si>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</si>
  <si>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</si>
  <si>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</si>
  <si>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</si>
  <si>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</si>
  <si>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</si>
  <si>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</si>
  <si>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</si>
  <si>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</si>
  <si>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</si>
  <si>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</si>
  <si>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</si>
  <si>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</si>
  <si>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</si>
  <si>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</si>
  <si>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</si>
  <si>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</si>
  <si>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</si>
  <si>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</si>
  <si>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</si>
  <si>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</si>
  <si>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</si>
  <si>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</si>
  <si>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</si>
  <si>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</si>
  <si>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</si>
  <si>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</si>
  <si>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</si>
  <si>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</si>
  <si>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</si>
  <si>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</si>
  <si>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</si>
  <si>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</si>
  <si>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</si>
  <si>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</si>
  <si>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</si>
  <si>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</si>
  <si>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</si>
  <si>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</si>
  <si>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</si>
  <si>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</si>
  <si>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</si>
  <si>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</si>
  <si>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</si>
  <si>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</si>
  <si>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</si>
  <si>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</si>
  <si>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</si>
  <si>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</si>
  <si>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</si>
  <si>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</si>
  <si>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</si>
  <si>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</si>
  <si>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</si>
  <si>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</si>
  <si>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</si>
  <si>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</si>
  <si>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</si>
  <si>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</si>
  <si>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</si>
  <si>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</si>
  <si>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</si>
  <si>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</si>
  <si>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</si>
  <si>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</si>
  <si>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</si>
  <si>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</si>
  <si>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</si>
  <si>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</si>
  <si>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</si>
  <si>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</si>
  <si>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</si>
  <si>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</si>
  <si>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</si>
  <si>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</si>
  <si>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</si>
  <si>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</si>
  <si>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</si>
  <si>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</si>
  <si>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</si>
  <si>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</si>
  <si>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</si>
  <si>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</si>
  <si>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</si>
  <si>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</si>
  <si>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</si>
  <si>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</si>
  <si>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</si>
  <si>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</si>
  <si>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</si>
  <si>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</si>
  <si>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</si>
  <si>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</si>
  <si>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</si>
  <si>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</si>
  <si>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</si>
  <si>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</si>
  <si>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</si>
  <si>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</si>
  <si>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</si>
  <si>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</si>
  <si>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</si>
  <si>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</si>
  <si>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</si>
  <si>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</si>
  <si>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</si>
  <si>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</si>
  <si>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</si>
  <si>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</si>
  <si>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</si>
  <si>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</si>
  <si>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</si>
  <si>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</si>
  <si>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</si>
  <si>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</si>
  <si>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</si>
  <si>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</si>
  <si>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</si>
  <si>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</si>
  <si>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</si>
  <si>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</si>
  <si>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</si>
  <si>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</si>
  <si>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</si>
  <si>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</si>
  <si>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</si>
  <si>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</si>
  <si>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</si>
  <si>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</si>
  <si>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</si>
  <si>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</si>
  <si>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</si>
  <si>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</si>
  <si>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</si>
  <si>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</si>
  <si>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</si>
  <si>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</si>
  <si>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</si>
  <si>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</si>
  <si>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</si>
  <si>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</si>
  <si>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</si>
  <si>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</si>
  <si>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</si>
  <si>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</si>
  <si>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</si>
  <si>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</si>
  <si>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</si>
  <si>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</si>
  <si>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</si>
  <si>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</si>
  <si>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</si>
  <si>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</si>
  <si>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</si>
  <si>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</si>
  <si>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</si>
  <si>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</si>
  <si>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</si>
  <si>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</si>
  <si>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</si>
  <si>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</si>
  <si>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</si>
  <si>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</si>
  <si>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</si>
  <si>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</si>
  <si>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</si>
  <si>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</si>
  <si>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</si>
  <si>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</si>
  <si>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</si>
  <si>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</si>
  <si>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</si>
  <si>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</si>
  <si>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</si>
  <si>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</si>
  <si>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</si>
  <si>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</si>
  <si>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</si>
  <si>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</si>
  <si>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</si>
  <si>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</si>
  <si>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</si>
  <si>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</si>
  <si>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</si>
  <si>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</si>
  <si>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</si>
  <si>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</si>
  <si>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</si>
  <si>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</si>
  <si>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</si>
  <si>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</si>
  <si>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</si>
  <si>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</si>
  <si>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</si>
  <si>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</si>
  <si>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</si>
  <si>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</si>
  <si>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</si>
  <si>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</si>
  <si>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</si>
  <si>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</si>
  <si>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</si>
  <si>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</si>
  <si>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</si>
  <si>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</si>
  <si>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</si>
  <si>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</si>
  <si>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</si>
  <si>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</si>
  <si>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</si>
  <si>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</si>
  <si>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</si>
  <si>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</si>
  <si>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</si>
  <si>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</si>
  <si>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</si>
  <si>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</si>
  <si>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</si>
  <si>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</si>
  <si>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</si>
  <si>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</si>
  <si>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</si>
  <si>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</si>
  <si>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</si>
  <si>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</si>
  <si>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</si>
  <si>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</si>
  <si>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</si>
  <si>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</si>
  <si>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</si>
  <si>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</si>
  <si>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</si>
  <si>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</si>
  <si>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</si>
  <si>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</si>
  <si>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</si>
  <si>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</si>
  <si>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</si>
  <si>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</si>
  <si>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</si>
  <si>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</si>
  <si>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</si>
  <si>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</si>
  <si>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</si>
  <si>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</si>
  <si>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</si>
  <si>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</si>
  <si>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</si>
  <si>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</si>
  <si>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</si>
  <si>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</si>
  <si>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</si>
  <si>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</si>
  <si>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</si>
  <si>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</si>
  <si>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</si>
  <si>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</si>
  <si>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</si>
  <si>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</si>
  <si>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</si>
  <si>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</si>
  <si>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</si>
  <si>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</si>
  <si>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</si>
  <si>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</si>
  <si>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</si>
  <si>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</si>
  <si>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</si>
  <si>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</si>
  <si>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</si>
  <si>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</si>
  <si>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</si>
  <si>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</si>
  <si>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</si>
  <si>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</si>
  <si>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</si>
  <si>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</si>
  <si>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</si>
  <si>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</si>
  <si>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</si>
  <si>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</si>
  <si>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</si>
  <si>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</si>
  <si>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</si>
  <si>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</si>
  <si>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</si>
  <si>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</si>
  <si>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</si>
  <si>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</si>
  <si>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</si>
  <si>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</si>
  <si>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</si>
  <si>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</si>
  <si>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</si>
  <si>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</si>
  <si>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</si>
  <si>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</si>
  <si>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</si>
  <si>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</si>
  <si>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</si>
  <si>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</si>
  <si>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</si>
  <si>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</si>
  <si>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</si>
  <si>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</si>
  <si>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</si>
  <si>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</si>
  <si>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</si>
  <si>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</si>
  <si>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</si>
  <si>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</si>
  <si>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</si>
  <si>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</si>
  <si>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</si>
  <si>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</si>
  <si>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</si>
  <si>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</si>
  <si>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</si>
  <si>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</si>
  <si>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</si>
  <si>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</si>
  <si>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</si>
  <si>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</si>
  <si>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</si>
  <si>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</si>
  <si>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</si>
  <si>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</si>
  <si>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</si>
  <si>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</si>
  <si>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</si>
  <si>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</si>
  <si>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</si>
  <si>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</si>
  <si>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</si>
  <si>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</si>
  <si>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</si>
  <si>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</si>
  <si>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</si>
  <si>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</si>
  <si>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</si>
  <si>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</si>
  <si>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</si>
  <si>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</si>
  <si>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</si>
  <si>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</si>
  <si>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</si>
  <si>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</si>
  <si>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</si>
  <si>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</si>
  <si>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</si>
  <si>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</si>
  <si>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</si>
  <si>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</si>
  <si>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</si>
  <si>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</si>
  <si>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</si>
  <si>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</si>
  <si>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</si>
  <si>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</si>
  <si>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</si>
  <si>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</si>
  <si>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</si>
  <si>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</si>
  <si>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</si>
  <si>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</si>
  <si>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</si>
  <si>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</si>
  <si>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</si>
  <si>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</si>
  <si>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</si>
  <si>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</si>
  <si>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</si>
  <si>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</si>
  <si>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</si>
  <si>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</si>
  <si>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</si>
  <si>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</si>
  <si>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</si>
  <si>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</si>
  <si>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</si>
  <si>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</si>
  <si>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</si>
  <si>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</si>
  <si>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</si>
  <si>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</si>
  <si>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</si>
  <si>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</si>
  <si>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</si>
  <si>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</si>
  <si>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</si>
  <si>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</si>
  <si>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</si>
  <si>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</si>
  <si>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</si>
  <si>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</si>
  <si>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</si>
  <si>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</si>
  <si>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</si>
  <si>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</si>
  <si>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</si>
  <si>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</si>
  <si>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</si>
  <si>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</si>
  <si>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</si>
  <si>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</si>
  <si>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</si>
  <si>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</si>
  <si>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</si>
  <si>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</si>
  <si>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</si>
  <si>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</si>
  <si>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</si>
  <si>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</si>
  <si>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</si>
  <si>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</si>
  <si>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</si>
  <si>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</si>
  <si>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</si>
  <si>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</si>
  <si>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</si>
  <si>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</si>
  <si>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</si>
  <si>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</si>
  <si>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</si>
  <si>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</si>
  <si>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</si>
  <si>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</si>
  <si>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</si>
  <si>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</si>
  <si>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</si>
  <si>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</si>
  <si>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</si>
  <si>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</si>
  <si>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</si>
  <si>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</si>
  <si>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</si>
  <si>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</si>
  <si>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</si>
  <si>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</si>
  <si>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</si>
  <si>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</si>
  <si>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</si>
  <si>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</si>
  <si>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</si>
  <si>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</si>
  <si>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</si>
  <si>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</si>
  <si>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</si>
  <si>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</si>
  <si>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</si>
  <si>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</si>
  <si>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</si>
  <si>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</si>
  <si>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</si>
  <si>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</si>
  <si>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</si>
  <si>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</si>
  <si>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</si>
  <si>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</si>
  <si>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</si>
  <si>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</si>
  <si>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</si>
  <si>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</si>
  <si>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</si>
  <si>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</si>
  <si>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</si>
  <si>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</si>
  <si>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</si>
  <si>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</si>
  <si>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</si>
  <si>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</si>
  <si>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</si>
  <si>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</si>
  <si>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</si>
  <si>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</si>
  <si>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</si>
  <si>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</si>
  <si>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</si>
  <si>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</si>
  <si>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</si>
  <si>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</si>
  <si>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</si>
  <si>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</si>
  <si>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</si>
  <si>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</si>
  <si>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</si>
  <si>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</si>
  <si>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</si>
  <si>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</si>
  <si>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</si>
  <si>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</si>
  <si>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</si>
  <si>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</si>
  <si>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</si>
  <si>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</si>
  <si>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</si>
  <si>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</si>
  <si>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</si>
  <si>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</si>
  <si>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</si>
  <si>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</si>
  <si>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</si>
  <si>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</si>
  <si>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</si>
  <si>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</si>
  <si>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</si>
  <si>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</si>
  <si>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</si>
  <si>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</si>
  <si>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</si>
  <si>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</si>
  <si>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</si>
  <si>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</si>
  <si>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</si>
  <si>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</si>
  <si>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</si>
  <si>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</si>
  <si>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</si>
  <si>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</si>
  <si>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</si>
  <si>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</si>
  <si>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</si>
  <si>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</si>
  <si>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</si>
  <si>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</si>
  <si>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</si>
  <si>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</si>
  <si>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</si>
  <si>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</si>
  <si>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</si>
  <si>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</si>
  <si>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</si>
  <si>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</si>
  <si>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</si>
  <si>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</si>
  <si>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</si>
  <si>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</si>
  <si>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</si>
  <si>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</si>
  <si>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</si>
  <si>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</si>
  <si>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</si>
  <si>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</si>
  <si>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</si>
  <si>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</si>
  <si>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</si>
  <si>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</si>
  <si>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</si>
  <si>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</si>
  <si>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</si>
  <si>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</si>
  <si>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</si>
  <si>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</si>
  <si>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</si>
  <si>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</si>
  <si>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</si>
  <si>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</si>
  <si>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</si>
  <si>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</si>
  <si>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</si>
  <si>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</si>
  <si>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</si>
  <si>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</si>
  <si>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</si>
  <si>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</si>
  <si>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</si>
  <si>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</si>
  <si>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</si>
  <si>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</si>
  <si>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</si>
  <si>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</si>
  <si>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</si>
  <si>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</si>
  <si>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</si>
  <si>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</si>
  <si>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</si>
  <si>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</si>
  <si>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</si>
  <si>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</si>
  <si>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</si>
  <si>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</si>
  <si>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</si>
  <si>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</si>
  <si>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</si>
  <si>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</si>
  <si>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</si>
  <si>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</si>
  <si>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</si>
  <si>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</si>
  <si>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</si>
  <si>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</si>
  <si>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</si>
  <si>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</si>
  <si>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</si>
  <si>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</si>
  <si>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</si>
  <si>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</si>
  <si>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</si>
  <si>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</si>
  <si>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</si>
  <si>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</si>
  <si>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</si>
  <si>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</si>
  <si>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</si>
  <si>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</si>
  <si>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</si>
  <si>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</si>
  <si>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</si>
  <si>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</si>
  <si>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</si>
  <si>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</si>
  <si>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</si>
  <si>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</si>
  <si>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</si>
  <si>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</si>
  <si>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</si>
  <si>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</si>
  <si>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</si>
  <si>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</si>
  <si>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</si>
  <si>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</si>
  <si>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</si>
  <si>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</si>
  <si>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</si>
  <si>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</si>
  <si>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</si>
  <si>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</si>
  <si>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</si>
  <si>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</si>
  <si>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</si>
  <si>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</si>
  <si>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</si>
  <si>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</si>
  <si>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</si>
  <si>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</si>
  <si>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</si>
  <si>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</si>
  <si>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</si>
  <si>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</si>
  <si>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</si>
  <si>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</si>
  <si>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</si>
  <si>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</si>
  <si>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</si>
  <si>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</si>
  <si>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</si>
  <si>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</si>
  <si>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</si>
  <si>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</si>
  <si>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</si>
  <si>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</si>
  <si>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</si>
  <si>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</si>
  <si>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</si>
  <si>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</si>
  <si>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</si>
  <si>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</si>
  <si>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</si>
  <si>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</si>
  <si>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</si>
  <si>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</si>
  <si>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</si>
  <si>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</si>
  <si>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</si>
  <si>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</si>
  <si>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</si>
  <si>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</si>
  <si>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</si>
  <si>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</si>
  <si>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</si>
  <si>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</si>
  <si>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</si>
  <si>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</si>
  <si>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</si>
  <si>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</si>
  <si>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</si>
  <si>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</si>
  <si>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</si>
  <si>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</si>
  <si>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</si>
  <si>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</si>
  <si>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</si>
  <si>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</si>
  <si>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</si>
  <si>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</si>
  <si>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</si>
  <si>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</si>
  <si>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</si>
  <si>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</si>
  <si>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</si>
  <si>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</si>
  <si>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</si>
  <si>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</si>
  <si>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</si>
  <si>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</si>
  <si>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</si>
  <si>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</si>
  <si>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</si>
  <si>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</si>
  <si>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</si>
  <si>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</si>
  <si>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</si>
  <si>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</si>
  <si>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</si>
  <si>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</si>
  <si>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</si>
  <si>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</si>
  <si>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</si>
  <si>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</si>
  <si>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</si>
  <si>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</si>
  <si>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</si>
  <si>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</si>
  <si>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</si>
  <si>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</si>
  <si>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</si>
  <si>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</si>
  <si>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</si>
  <si>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</si>
  <si>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</si>
  <si>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</si>
  <si>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</si>
  <si>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</si>
  <si>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</si>
  <si>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</si>
  <si>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</si>
  <si>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</si>
  <si>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</si>
  <si>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</si>
  <si>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</si>
  <si>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</si>
  <si>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</si>
  <si>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</si>
  <si>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</si>
  <si>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</si>
  <si>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</si>
  <si>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</si>
  <si>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</si>
  <si>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</si>
  <si>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</si>
  <si>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</si>
  <si>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</si>
  <si>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</si>
  <si>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</si>
  <si>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</si>
  <si>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</si>
  <si>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</si>
  <si>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</si>
  <si>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</si>
  <si>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</si>
  <si>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</si>
  <si>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</si>
  <si>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</si>
  <si>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</si>
  <si>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</si>
  <si>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</si>
  <si>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</si>
  <si>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</si>
  <si>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</si>
  <si>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</si>
  <si>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</si>
  <si>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</si>
  <si>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</si>
  <si>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</si>
  <si>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</si>
  <si>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</si>
  <si>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</si>
  <si>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</si>
  <si>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</si>
  <si>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</si>
  <si>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</si>
  <si>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</si>
  <si>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</si>
  <si>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</si>
  <si>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</si>
  <si>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</si>
  <si>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</si>
  <si>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</si>
  <si>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</si>
  <si>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</si>
  <si>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</si>
  <si>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</si>
  <si>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</si>
  <si>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</si>
  <si>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</si>
  <si>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</si>
  <si>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</si>
  <si>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</si>
  <si>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</si>
  <si>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</si>
  <si>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</si>
  <si>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</si>
  <si>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</si>
  <si>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</si>
  <si>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</si>
  <si>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</si>
  <si>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</si>
  <si>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</si>
  <si>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</si>
  <si>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</si>
  <si>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</si>
  <si>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</si>
  <si>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</si>
  <si>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</si>
  <si>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</si>
  <si>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</si>
  <si>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</si>
  <si>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</si>
  <si>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</si>
  <si>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</si>
  <si>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</si>
  <si>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</si>
  <si>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</si>
  <si>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</si>
  <si>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</si>
  <si>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</si>
  <si>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</si>
  <si>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</si>
  <si>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</si>
  <si>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</si>
  <si>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</si>
  <si>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</si>
  <si>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</si>
  <si>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</si>
  <si>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</si>
  <si>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</si>
  <si>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</si>
  <si>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</si>
  <si>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</si>
  <si>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</si>
  <si>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</si>
  <si>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</si>
  <si>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</si>
  <si>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</si>
  <si>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</si>
  <si>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</si>
  <si>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</si>
  <si>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</si>
  <si>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</si>
  <si>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</si>
  <si>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</si>
  <si>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</si>
  <si>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</si>
  <si>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</si>
  <si>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</si>
  <si>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</si>
  <si>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</si>
  <si>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</si>
  <si>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</si>
  <si>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</si>
  <si>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</si>
  <si>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</si>
  <si>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</si>
  <si>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</si>
  <si>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</si>
  <si>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</si>
  <si>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</si>
  <si>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</si>
  <si>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</si>
  <si>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</si>
  <si>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</si>
  <si>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</si>
  <si>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</si>
  <si>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</si>
  <si>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</si>
  <si>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</si>
  <si>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</si>
  <si>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</si>
  <si>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</si>
  <si>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</si>
  <si>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</si>
  <si>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</si>
  <si>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</si>
  <si>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</si>
  <si>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</si>
  <si>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</si>
  <si>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</si>
  <si>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</si>
  <si>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</si>
  <si>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</si>
  <si>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</si>
  <si>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</si>
  <si>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</si>
  <si>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</si>
  <si>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</si>
  <si>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</si>
  <si>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</si>
  <si>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</si>
  <si>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</si>
  <si>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</si>
  <si>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</si>
  <si>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</si>
  <si>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</si>
  <si>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</si>
  <si>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</si>
  <si>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</si>
  <si>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</si>
  <si>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</si>
  <si>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</si>
  <si>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</si>
  <si>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</si>
  <si>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</si>
  <si>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</si>
  <si>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</si>
  <si>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</si>
  <si>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</si>
  <si>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</si>
  <si>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</si>
  <si>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</si>
  <si>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</si>
  <si>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</si>
  <si>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</si>
  <si>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</si>
  <si>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</si>
  <si>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</si>
  <si>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</si>
  <si>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</si>
  <si>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</si>
  <si>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</si>
  <si>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</si>
  <si>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</si>
  <si>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</si>
  <si>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</si>
  <si>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</si>
  <si>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</si>
  <si>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</si>
  <si>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</si>
  <si>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</si>
  <si>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</si>
  <si>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</si>
  <si>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</si>
  <si>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</si>
  <si>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</si>
  <si>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</si>
  <si>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</si>
  <si>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</si>
  <si>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</si>
  <si>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</si>
  <si>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</si>
  <si>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</si>
  <si>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</si>
  <si>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</si>
  <si>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</si>
  <si>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</si>
  <si>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</si>
  <si>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</si>
  <si>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</si>
  <si>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</si>
  <si>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</si>
  <si>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</si>
  <si>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</si>
  <si>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</si>
  <si>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</si>
  <si>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</si>
  <si>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</si>
  <si>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</si>
  <si>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</si>
  <si>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</si>
  <si>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</si>
  <si>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</si>
  <si>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</si>
  <si>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</si>
  <si>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</si>
  <si>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</si>
  <si>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</si>
  <si>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</si>
  <si>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</si>
  <si>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</si>
  <si>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</si>
  <si>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</si>
  <si>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</si>
  <si>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</si>
  <si>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</si>
  <si>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</si>
  <si>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</si>
  <si>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</si>
  <si>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</si>
  <si>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</si>
  <si>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</si>
  <si>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</si>
  <si>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</si>
  <si>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</si>
  <si>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</si>
  <si>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</si>
  <si>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</si>
  <si>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</si>
  <si>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</si>
  <si>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</si>
  <si>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</si>
  <si>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</si>
  <si>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</si>
  <si>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</si>
  <si>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</si>
  <si>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</si>
  <si>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</si>
  <si>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</si>
  <si>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</si>
  <si>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</si>
  <si>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</si>
  <si>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</si>
  <si>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</si>
  <si>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</si>
  <si>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</si>
  <si>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</si>
  <si>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</si>
  <si>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</si>
  <si>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</si>
  <si>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</si>
  <si>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</si>
  <si>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</si>
  <si>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</si>
  <si>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</si>
  <si>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</si>
  <si>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</si>
  <si>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</si>
  <si>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</si>
  <si>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</si>
  <si>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</si>
  <si>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</si>
  <si>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</si>
  <si>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</si>
  <si>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</si>
  <si>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</si>
  <si>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</si>
  <si>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</si>
  <si>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</si>
  <si>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</si>
  <si>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</si>
  <si>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</si>
  <si>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</si>
  <si>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</si>
  <si>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</si>
  <si>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</si>
  <si>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</si>
  <si>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</si>
  <si>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</si>
  <si>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</si>
  <si>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</si>
  <si>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</si>
  <si>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</si>
  <si>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</si>
  <si>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</si>
  <si>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</si>
  <si>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</si>
  <si>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</si>
  <si>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</si>
  <si>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</si>
  <si>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</si>
  <si>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</si>
  <si>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</si>
  <si>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</si>
  <si>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</si>
  <si>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</si>
  <si>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</si>
  <si>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</si>
  <si>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</si>
  <si>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</si>
  <si>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</si>
  <si>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</si>
  <si>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</si>
  <si>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</si>
  <si>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</si>
  <si>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</si>
  <si>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</si>
  <si>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</si>
  <si>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</si>
  <si>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</si>
  <si>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</si>
  <si>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</si>
  <si>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</si>
  <si>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</si>
  <si>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</si>
  <si>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</si>
  <si>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</si>
  <si>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</si>
  <si>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</si>
  <si>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</si>
  <si>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</si>
  <si>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</si>
  <si>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</si>
  <si>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</si>
  <si>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</si>
  <si>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</si>
  <si>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</si>
  <si>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</si>
  <si>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</si>
  <si>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</si>
  <si>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</si>
  <si>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</si>
  <si>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</si>
  <si>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</si>
  <si>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</si>
  <si>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</si>
  <si>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</si>
  <si>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</si>
  <si>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</si>
  <si>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</si>
  <si>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</si>
  <si>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</si>
  <si>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</si>
  <si>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</si>
  <si>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</si>
  <si>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</si>
  <si>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</si>
  <si>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</si>
  <si>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</si>
  <si>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</si>
  <si>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</si>
  <si>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</si>
  <si>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</si>
  <si>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</si>
  <si>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</si>
  <si>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</si>
  <si>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</si>
  <si>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</si>
  <si>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</si>
  <si>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</si>
  <si>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</si>
  <si>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</si>
  <si>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</si>
  <si>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</si>
  <si>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</si>
  <si>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</si>
  <si>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</si>
  <si>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</si>
  <si>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</si>
  <si>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</si>
  <si>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</si>
  <si>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</si>
  <si>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</si>
  <si>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</si>
  <si>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</si>
  <si>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</si>
  <si>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</si>
  <si>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</si>
  <si>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</si>
  <si>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</si>
  <si>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</si>
  <si>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</si>
  <si>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</si>
  <si>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</si>
  <si>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</si>
  <si>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</si>
  <si>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</si>
  <si>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</si>
  <si>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</si>
  <si>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</si>
  <si>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</si>
  <si>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</si>
  <si>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</si>
  <si>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</si>
  <si>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</si>
  <si>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</si>
  <si>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</si>
  <si>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</si>
  <si>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</si>
  <si>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</si>
  <si>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</si>
  <si>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</si>
  <si>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</si>
  <si>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</si>
  <si>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</si>
  <si>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</si>
  <si>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</si>
  <si>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</si>
  <si>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</si>
  <si>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</si>
  <si>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</si>
  <si>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</si>
  <si>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</si>
  <si>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</si>
  <si>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</si>
  <si>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</si>
  <si>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</si>
  <si>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</si>
  <si>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</si>
  <si>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</si>
  <si>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</si>
  <si>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</si>
  <si>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</si>
  <si>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</si>
  <si>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</si>
  <si>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</si>
  <si>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</si>
  <si>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</si>
  <si>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</si>
  <si>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</si>
  <si>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</si>
  <si>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</si>
  <si>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</si>
  <si>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</si>
  <si>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</si>
  <si>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</si>
  <si>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</si>
  <si>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</si>
  <si>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</si>
  <si>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</si>
  <si>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</si>
  <si>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</si>
  <si>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</si>
  <si>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</si>
  <si>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</si>
  <si>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</si>
  <si>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</si>
  <si>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</si>
  <si>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</si>
  <si>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</si>
  <si>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</si>
  <si>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</si>
  <si>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</si>
  <si>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</si>
  <si>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</si>
  <si>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</si>
  <si>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</si>
  <si>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</si>
  <si>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</si>
  <si>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</si>
  <si>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</si>
  <si>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</si>
  <si>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</si>
  <si>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</si>
  <si>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</si>
  <si>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</si>
  <si>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</si>
  <si>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</si>
  <si>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</si>
  <si>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</si>
  <si>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</si>
  <si>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</si>
  <si>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</si>
  <si>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</si>
  <si>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</si>
  <si>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</si>
  <si>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</si>
  <si>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</si>
  <si>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</si>
  <si>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</si>
  <si>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</si>
  <si>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</si>
  <si>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</si>
  <si>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</si>
  <si>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</si>
  <si>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</si>
  <si>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</si>
  <si>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</si>
  <si>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</si>
  <si>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</si>
  <si>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</si>
  <si>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</si>
  <si>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</si>
  <si>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</si>
  <si>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</si>
  <si>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</si>
  <si>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</si>
  <si>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</si>
  <si>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</si>
  <si>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</si>
  <si>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</si>
  <si>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</si>
  <si>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</si>
  <si>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</si>
  <si>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</si>
  <si>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</si>
  <si>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</si>
  <si>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</si>
  <si>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</si>
  <si>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</si>
  <si>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</si>
  <si>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</si>
  <si>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</si>
  <si>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</si>
  <si>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</si>
  <si>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</si>
  <si>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</si>
  <si>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</si>
  <si>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</si>
  <si>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</si>
  <si>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</si>
  <si>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</si>
  <si>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</si>
  <si>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</si>
  <si>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</si>
  <si>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</si>
  <si>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</si>
  <si>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</si>
  <si>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</si>
  <si>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</si>
  <si>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</si>
  <si>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</si>
  <si>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</si>
  <si>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</si>
  <si>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</si>
  <si>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</si>
  <si>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</si>
  <si>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</si>
  <si>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</si>
  <si>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</si>
  <si>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</si>
  <si>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</si>
  <si>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</si>
  <si>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</si>
  <si>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</si>
  <si>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</si>
  <si>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</si>
  <si>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</si>
  <si>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</si>
  <si>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</si>
  <si>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</si>
  <si>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</si>
  <si>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</si>
  <si>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</si>
  <si>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</si>
  <si>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</si>
  <si>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</si>
  <si>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</si>
  <si>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</si>
  <si>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</si>
  <si>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</si>
  <si>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</si>
  <si>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</si>
  <si>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</si>
  <si>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</si>
  <si>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</si>
  <si>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</si>
  <si>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</si>
  <si>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</si>
  <si>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</si>
  <si>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</si>
  <si>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</si>
  <si>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</si>
  <si>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</si>
  <si>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</si>
  <si>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</si>
  <si>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</si>
  <si>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</si>
  <si>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</si>
  <si>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</si>
  <si>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</si>
  <si>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</si>
  <si>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</si>
  <si>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</si>
  <si>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</si>
  <si>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</si>
  <si>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</si>
  <si>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</si>
  <si>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</si>
  <si>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</si>
  <si>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</si>
  <si>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</si>
  <si>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</si>
  <si>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</si>
  <si>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</si>
  <si>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</si>
  <si>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</si>
  <si>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</si>
  <si>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</si>
  <si>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</si>
  <si>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</si>
  <si>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</si>
  <si>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</si>
  <si>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</si>
  <si>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</si>
  <si>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</si>
  <si>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</si>
  <si>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</si>
  <si>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</si>
  <si>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</si>
  <si>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</si>
  <si>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</si>
  <si>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</si>
  <si>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</si>
  <si>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</si>
  <si>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</si>
  <si>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</si>
  <si>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</si>
  <si>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</si>
  <si>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</si>
  <si>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</si>
  <si>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</si>
  <si>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</si>
  <si>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</si>
  <si>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</si>
  <si>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</si>
  <si>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</si>
  <si>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</si>
  <si>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</si>
  <si>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</si>
  <si>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</si>
  <si>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</si>
  <si>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</si>
  <si>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</si>
  <si>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</si>
  <si>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</si>
  <si>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</si>
  <si>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</si>
  <si>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</si>
  <si>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</si>
  <si>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</si>
  <si>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</si>
  <si>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</si>
  <si>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</si>
  <si>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</si>
  <si>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</si>
  <si>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</si>
  <si>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</si>
  <si>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</si>
  <si>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</si>
  <si>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</si>
  <si>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</si>
  <si>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</si>
  <si>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</si>
  <si>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</si>
  <si>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</si>
  <si>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</si>
  <si>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</si>
  <si>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</si>
  <si>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</si>
  <si>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</si>
  <si>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</si>
  <si>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</si>
  <si>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</si>
  <si>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</si>
  <si>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</si>
  <si>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</si>
  <si>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</si>
  <si>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</si>
  <si>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</si>
  <si>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</si>
  <si>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</si>
  <si>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</si>
  <si>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</si>
  <si>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</si>
  <si>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</si>
  <si>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</si>
  <si>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</si>
  <si>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</si>
  <si>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</si>
  <si>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</si>
  <si>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</si>
  <si>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</si>
  <si>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</si>
  <si>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</si>
  <si>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</si>
  <si>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</si>
  <si>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</si>
  <si>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</si>
  <si>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</si>
  <si>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</si>
  <si>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</si>
  <si>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</si>
  <si>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</si>
  <si>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</si>
  <si>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</si>
  <si>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</si>
  <si>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</si>
  <si>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</si>
  <si>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</si>
  <si>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</si>
  <si>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</si>
  <si>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</si>
  <si>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</si>
  <si>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</si>
  <si>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</si>
  <si>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</si>
  <si>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</si>
  <si>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</si>
  <si>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</si>
  <si>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</si>
  <si>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</si>
  <si>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</si>
  <si>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</si>
  <si>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</si>
  <si>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</si>
  <si>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</si>
  <si>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</si>
  <si>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</si>
  <si>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</si>
  <si>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</si>
  <si>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</si>
  <si>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</si>
  <si>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</si>
  <si>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</si>
  <si>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</si>
  <si>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</si>
  <si>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</si>
  <si>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</si>
  <si>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</si>
  <si>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</si>
  <si>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</si>
  <si>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</si>
  <si>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</si>
  <si>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</si>
  <si>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</si>
  <si>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</si>
  <si>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</si>
  <si>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</si>
  <si>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</si>
  <si>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</si>
  <si>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</si>
  <si>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</si>
  <si>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</si>
  <si>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</si>
  <si>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</si>
  <si>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</si>
  <si>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</si>
  <si>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</si>
  <si>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</si>
  <si>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</si>
  <si>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</si>
  <si>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</si>
  <si>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</si>
  <si>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</si>
  <si>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</si>
  <si>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</si>
  <si>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</si>
  <si>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</si>
  <si>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</si>
  <si>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</si>
  <si>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</si>
  <si>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</si>
  <si>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</si>
  <si>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</si>
  <si>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</si>
  <si>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</si>
  <si>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</si>
  <si>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</si>
  <si>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</si>
  <si>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</si>
  <si>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</si>
  <si>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</si>
  <si>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</si>
  <si>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</si>
  <si>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</si>
  <si>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</si>
  <si>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</si>
  <si>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</si>
  <si>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</si>
  <si>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</si>
  <si>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</si>
  <si>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</si>
  <si>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</si>
  <si>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</si>
  <si>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</si>
  <si>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</si>
  <si>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</si>
  <si>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</si>
  <si>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</si>
  <si>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</si>
  <si>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</si>
  <si>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</si>
  <si>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</si>
  <si>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</si>
  <si>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</si>
  <si>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</si>
  <si>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</si>
  <si>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</si>
  <si>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</si>
  <si>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</si>
  <si>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</si>
  <si>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</si>
  <si>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</si>
  <si>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</si>
  <si>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</si>
  <si>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</si>
  <si>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</si>
  <si>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</si>
  <si>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</si>
  <si>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</si>
  <si>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</si>
  <si>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</si>
  <si>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</si>
  <si>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</si>
  <si>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</si>
  <si>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</si>
  <si>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</si>
  <si>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</si>
  <si>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</si>
  <si>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</si>
  <si>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</si>
  <si>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</si>
  <si>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</si>
  <si>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</si>
  <si>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</si>
  <si>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</si>
  <si>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</si>
  <si>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</si>
  <si>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</si>
  <si>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</si>
  <si>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</si>
  <si>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</si>
  <si>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</si>
  <si>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</si>
  <si>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</si>
  <si>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</si>
  <si>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</si>
  <si>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</si>
  <si>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</si>
  <si>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</si>
  <si>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</si>
  <si>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</si>
  <si>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</si>
  <si>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</si>
  <si>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</si>
  <si>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</si>
  <si>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</si>
  <si>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</si>
  <si>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</si>
  <si>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</si>
  <si>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</si>
  <si>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</si>
  <si>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</si>
  <si>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</si>
  <si>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</si>
  <si>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</si>
  <si>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</si>
  <si>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</si>
  <si>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</si>
  <si>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</si>
  <si>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</si>
  <si>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</si>
  <si>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</si>
  <si>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</si>
  <si>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</si>
  <si>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</si>
  <si>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</si>
  <si>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</si>
  <si>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</si>
  <si>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</si>
  <si>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</si>
  <si>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</si>
  <si>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</si>
  <si>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</si>
  <si>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</si>
  <si>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</si>
  <si>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</si>
  <si>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</si>
  <si>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</si>
  <si>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</si>
  <si>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</si>
  <si>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</si>
  <si>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</si>
  <si>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</si>
  <si>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</si>
  <si>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</si>
  <si>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</si>
  <si>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</si>
  <si>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</si>
  <si>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</si>
  <si>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</si>
  <si>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</si>
  <si>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</si>
  <si>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</si>
  <si>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</si>
  <si>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</si>
  <si>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</si>
  <si>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</si>
  <si>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</si>
  <si>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</si>
  <si>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</si>
  <si>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</si>
  <si>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</si>
  <si>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</si>
  <si>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</si>
  <si>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</si>
  <si>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</si>
  <si>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</si>
  <si>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</si>
  <si>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</si>
  <si>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</si>
  <si>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</si>
  <si>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</si>
  <si>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</si>
  <si>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</si>
  <si>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</si>
  <si>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</si>
  <si>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</si>
  <si>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</si>
  <si>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</si>
  <si>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</si>
  <si>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</si>
  <si>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</si>
  <si>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</si>
  <si>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</si>
  <si>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</si>
  <si>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</si>
  <si>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</si>
  <si>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</si>
  <si>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</si>
  <si>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</si>
  <si>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</si>
  <si>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</si>
  <si>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</si>
  <si>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</si>
  <si>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</si>
  <si>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</si>
  <si>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</si>
  <si>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</si>
  <si>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</si>
  <si>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</si>
  <si>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</si>
  <si>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</si>
  <si>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</si>
  <si>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</si>
  <si>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</si>
  <si>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</si>
  <si>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</si>
  <si>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</si>
  <si>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</si>
  <si>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</si>
  <si>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</si>
  <si>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</si>
  <si>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</si>
  <si>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</si>
  <si>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</si>
  <si>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</si>
  <si>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</si>
  <si>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</si>
  <si>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</si>
  <si>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</si>
  <si>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</si>
  <si>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</si>
  <si>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</si>
  <si>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</si>
  <si>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</si>
  <si>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</si>
  <si>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</si>
  <si>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</si>
  <si>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</si>
  <si>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</si>
  <si>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</si>
  <si>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</si>
  <si>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</si>
  <si>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</si>
  <si>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</si>
  <si>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</si>
  <si>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</si>
  <si>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</si>
  <si>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</si>
  <si>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</si>
  <si>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</si>
  <si>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</si>
  <si>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</si>
  <si>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</si>
  <si>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</si>
  <si>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</si>
  <si>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</si>
  <si>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</si>
  <si>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</si>
  <si>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</si>
  <si>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</si>
  <si>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</si>
  <si>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</si>
  <si>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</si>
  <si>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</si>
  <si>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</si>
  <si>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</si>
  <si>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</si>
  <si>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</si>
  <si>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</si>
  <si>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</si>
  <si>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</si>
  <si>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</si>
  <si>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</si>
  <si>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</si>
  <si>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</si>
  <si>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</si>
  <si>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</si>
  <si>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</si>
  <si>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</si>
  <si>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</si>
  <si>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</si>
  <si>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</si>
  <si>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</si>
  <si>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</si>
  <si>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</si>
  <si>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</si>
  <si>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</si>
  <si>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</si>
  <si>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</si>
  <si>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</si>
  <si>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</si>
  <si>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</si>
  <si>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</si>
  <si>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</si>
  <si>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</si>
  <si>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</si>
  <si>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</si>
  <si>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</si>
  <si>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</si>
  <si>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</si>
  <si>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</si>
  <si>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</si>
  <si>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</si>
  <si>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</si>
  <si>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</si>
  <si>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</si>
  <si>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</si>
  <si>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</si>
  <si>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</si>
  <si>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</si>
  <si>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</si>
  <si>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</si>
  <si>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</si>
  <si>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</si>
  <si>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</si>
  <si>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</si>
  <si>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</si>
  <si>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</si>
  <si>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</si>
  <si>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</si>
  <si>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</si>
  <si>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</si>
  <si>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</si>
  <si>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</si>
  <si>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</si>
  <si>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</si>
  <si>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</si>
  <si>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</si>
  <si>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</si>
  <si>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</si>
  <si>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</si>
  <si>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</si>
  <si>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</si>
  <si>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</si>
  <si>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</si>
  <si>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</si>
  <si>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</si>
  <si>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</si>
  <si>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</si>
  <si>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</si>
  <si>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</si>
  <si>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</si>
  <si>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</si>
  <si>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</si>
  <si>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</si>
  <si>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</si>
  <si>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</si>
  <si>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</si>
  <si>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</si>
  <si>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</si>
  <si>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</si>
  <si>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</si>
  <si>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</si>
  <si>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</si>
  <si>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</si>
  <si>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</si>
  <si>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</si>
  <si>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</si>
  <si>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</si>
  <si>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</si>
  <si>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</si>
  <si>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</si>
  <si>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</si>
  <si>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</si>
  <si>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</si>
  <si>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</si>
  <si>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</si>
  <si>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</si>
  <si>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</si>
  <si>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</si>
  <si>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</si>
  <si>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</si>
  <si>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</si>
  <si>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</si>
  <si>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</si>
  <si>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</si>
  <si>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</si>
  <si>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</si>
  <si>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</si>
  <si>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</si>
  <si>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</si>
  <si>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</si>
  <si>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</si>
  <si>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</si>
  <si>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</si>
  <si>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</si>
  <si>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</si>
  <si>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</si>
  <si>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</si>
  <si>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</si>
  <si>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</si>
  <si>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</si>
  <si>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</si>
  <si>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</si>
  <si>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</si>
  <si>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</si>
  <si>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</si>
  <si>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</si>
  <si>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</si>
  <si>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</si>
  <si>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</si>
  <si>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</si>
  <si>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</si>
  <si>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</si>
  <si>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</si>
  <si>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</si>
  <si>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</si>
  <si>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</si>
  <si>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</si>
  <si>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</si>
  <si>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</si>
  <si>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</si>
  <si>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</si>
  <si>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</si>
  <si>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</si>
  <si>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</si>
  <si>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</si>
  <si>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</si>
  <si>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</si>
  <si>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</si>
  <si>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</si>
  <si>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</si>
  <si>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</si>
  <si>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</si>
  <si>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</si>
  <si>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</si>
  <si>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</si>
  <si>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</si>
  <si>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</si>
  <si>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</si>
  <si>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</si>
  <si>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</si>
  <si>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</si>
  <si>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</si>
  <si>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</si>
  <si>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</si>
  <si>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</si>
  <si>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</si>
  <si>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</si>
  <si>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</si>
  <si>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</si>
  <si>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</si>
  <si>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</si>
  <si>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</si>
  <si>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</si>
  <si>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</si>
  <si>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</si>
  <si>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</si>
  <si>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</si>
  <si>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</si>
  <si>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</si>
  <si>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</si>
  <si>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</si>
  <si>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</si>
  <si>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</si>
  <si>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</si>
  <si>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</si>
  <si>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</si>
  <si>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</si>
  <si>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</si>
  <si>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</si>
  <si>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</si>
  <si>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</si>
  <si>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</si>
  <si>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</si>
  <si>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</si>
  <si>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</si>
  <si>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</si>
  <si>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</si>
  <si>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</si>
  <si>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</si>
  <si>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</si>
  <si>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</si>
  <si>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</si>
  <si>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</si>
  <si>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</si>
  <si>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</si>
  <si>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</si>
  <si>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</si>
  <si>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</si>
  <si>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</si>
  <si>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</si>
  <si>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</si>
  <si>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</si>
  <si>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</si>
  <si>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</si>
  <si>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</si>
  <si>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</si>
  <si>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</si>
  <si>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</si>
  <si>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</si>
  <si>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</si>
  <si>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</si>
  <si>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</si>
  <si>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</si>
  <si>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</si>
  <si>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</si>
  <si>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</si>
  <si>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</si>
  <si>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</si>
  <si>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</si>
  <si>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</si>
  <si>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</si>
  <si>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</si>
  <si>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</si>
  <si>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</si>
  <si>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</si>
  <si>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</si>
  <si>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</si>
  <si>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</si>
  <si>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</si>
  <si>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</si>
  <si>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</si>
  <si>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</si>
  <si>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</si>
  <si>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</si>
  <si>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</si>
  <si>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</si>
  <si>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</si>
  <si>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</si>
  <si>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</si>
  <si>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</si>
  <si>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</si>
  <si>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</si>
  <si>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</si>
  <si>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</si>
  <si>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</si>
  <si>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</si>
  <si>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</si>
  <si>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</si>
  <si>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</si>
  <si>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</si>
  <si>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</si>
  <si>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</si>
  <si>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</si>
  <si>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</si>
  <si>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</si>
  <si>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</si>
  <si>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</si>
  <si>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</si>
  <si>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</si>
  <si>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</si>
  <si>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</si>
  <si>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</si>
  <si>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</si>
  <si>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</si>
  <si>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</si>
  <si>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</si>
  <si>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</si>
  <si>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</si>
  <si>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</si>
  <si>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</si>
  <si>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</si>
  <si>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</si>
  <si>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</si>
  <si>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</si>
  <si>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</si>
  <si>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</si>
  <si>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</si>
  <si>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</si>
  <si>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</si>
  <si>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</si>
  <si>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</si>
  <si>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</si>
  <si>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</si>
  <si>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</si>
  <si>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</si>
  <si>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</si>
  <si>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</si>
  <si>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</si>
  <si>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</si>
  <si>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</si>
  <si>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</si>
  <si>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</si>
  <si>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</si>
  <si>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</si>
  <si>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</si>
  <si>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</si>
  <si>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</si>
  <si>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</si>
  <si>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</si>
  <si>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</si>
  <si>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</si>
  <si>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</si>
  <si>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</si>
  <si>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</si>
  <si>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</si>
  <si>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</si>
  <si>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</si>
  <si>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</si>
  <si>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</si>
  <si>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</si>
  <si>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</si>
  <si>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</si>
  <si>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</si>
  <si>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</si>
  <si>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</si>
  <si>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</si>
  <si>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</si>
  <si>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</si>
  <si>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</si>
  <si>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</si>
  <si>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</si>
  <si>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</si>
  <si>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</si>
  <si>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</si>
  <si>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</si>
  <si>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</si>
  <si>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</si>
  <si>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</si>
  <si>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</si>
  <si>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</si>
  <si>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</si>
  <si>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</si>
  <si>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</si>
  <si>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</si>
  <si>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</si>
  <si>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</si>
  <si>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</si>
  <si>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</si>
  <si>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</si>
  <si>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</si>
  <si>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</si>
  <si>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</si>
  <si>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</si>
  <si>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</si>
  <si>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</si>
  <si>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</si>
  <si>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</si>
  <si>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</si>
  <si>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</si>
  <si>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</si>
  <si>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</si>
  <si>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</si>
  <si>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</si>
  <si>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</si>
  <si>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</si>
  <si>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</si>
  <si>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</si>
  <si>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</si>
  <si>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</si>
  <si>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</si>
  <si>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</si>
  <si>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</si>
  <si>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</si>
  <si>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</si>
  <si>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</si>
  <si>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</si>
  <si>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</si>
  <si>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</si>
  <si>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</si>
  <si>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</si>
  <si>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</si>
  <si>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</si>
  <si>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</si>
  <si>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</si>
  <si>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</si>
  <si>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</si>
  <si>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</si>
  <si>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</si>
  <si>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</si>
  <si>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</si>
  <si>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</si>
  <si>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</si>
  <si>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</si>
  <si>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</si>
  <si>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</si>
  <si>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</si>
  <si>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</si>
  <si>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</si>
  <si>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</si>
  <si>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</si>
  <si>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</si>
  <si>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</si>
  <si>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</si>
  <si>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</si>
  <si>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</si>
  <si>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</si>
  <si>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</si>
  <si>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</si>
  <si>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</si>
  <si>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</si>
  <si>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</si>
  <si>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</si>
  <si>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</si>
  <si>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</si>
  <si>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</si>
  <si>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</si>
  <si>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</si>
  <si>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</si>
  <si>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</si>
  <si>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</si>
  <si>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</si>
  <si>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</si>
  <si>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</si>
  <si>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</si>
  <si>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</si>
  <si>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</si>
  <si>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</si>
  <si>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</si>
  <si>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</si>
  <si>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</si>
  <si>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</si>
  <si>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</si>
  <si>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</si>
  <si>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</si>
  <si>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</si>
  <si>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</si>
  <si>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</si>
  <si>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</si>
  <si>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</si>
  <si>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</si>
  <si>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</si>
  <si>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</si>
  <si>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</si>
  <si>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</si>
  <si>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</si>
  <si>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</si>
  <si>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</si>
  <si>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</si>
  <si>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</si>
  <si>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</si>
  <si>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</si>
  <si>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</si>
  <si>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</si>
  <si>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</si>
  <si>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</si>
  <si>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</si>
  <si>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</si>
  <si>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</si>
  <si>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</si>
  <si>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</si>
  <si>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</si>
  <si>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</si>
  <si>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</si>
  <si>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</si>
  <si>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</si>
  <si>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</si>
  <si>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</si>
  <si>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</si>
  <si>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</si>
  <si>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</si>
  <si>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</si>
  <si>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</si>
  <si>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</si>
  <si>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</si>
  <si>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</si>
  <si>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</si>
  <si>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</si>
  <si>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</si>
  <si>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</si>
  <si>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</si>
  <si>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</si>
  <si>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</si>
  <si>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</si>
  <si>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</si>
  <si>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</si>
  <si>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</si>
  <si>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</si>
  <si>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</si>
  <si>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</si>
  <si>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</si>
  <si>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</si>
  <si>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</si>
  <si>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</si>
  <si>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</si>
  <si>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</si>
  <si>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</si>
  <si>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</si>
  <si>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</si>
  <si>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</si>
  <si>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</si>
  <si>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</si>
  <si>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</si>
  <si>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</si>
  <si>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</si>
  <si>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</si>
  <si>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</si>
  <si>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</si>
  <si>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</si>
  <si>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</si>
  <si>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</si>
  <si>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</si>
  <si>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</si>
  <si>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</si>
  <si>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</si>
  <si>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</si>
  <si>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</si>
  <si>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</si>
  <si>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</si>
  <si>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</si>
  <si>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</si>
  <si>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</si>
  <si>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</si>
  <si>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</si>
  <si>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</si>
  <si>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</si>
  <si>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</si>
  <si>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</si>
  <si>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</si>
  <si>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</si>
  <si>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</si>
  <si>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</si>
  <si>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</si>
  <si>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</si>
  <si>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</si>
  <si>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</si>
  <si>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</si>
  <si>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</si>
  <si>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</si>
  <si>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</si>
  <si>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</si>
  <si>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</si>
  <si>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</si>
  <si>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</si>
  <si>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</si>
  <si>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</si>
  <si>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</si>
  <si>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</si>
  <si>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</si>
  <si>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</si>
  <si>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</si>
  <si>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</si>
  <si>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</si>
  <si>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</si>
  <si>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</si>
  <si>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</si>
  <si>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</si>
  <si>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</si>
  <si>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</si>
  <si>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</si>
  <si>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</si>
  <si>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</si>
  <si>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</si>
  <si>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</si>
  <si>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</si>
  <si>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</si>
  <si>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</si>
  <si>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</si>
  <si>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</si>
  <si>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</si>
  <si>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</si>
  <si>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</si>
  <si>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</si>
  <si>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</si>
  <si>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</si>
  <si>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</si>
  <si>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</si>
  <si>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</si>
  <si>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</si>
  <si>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</si>
  <si>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</si>
  <si>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</si>
  <si>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</si>
  <si>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</si>
  <si>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</si>
  <si>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</si>
  <si>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</si>
  <si>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</si>
  <si>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</si>
  <si>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</si>
  <si>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</si>
  <si>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</si>
  <si>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</si>
  <si>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</si>
  <si>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</si>
  <si>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</si>
  <si>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</si>
  <si>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</si>
  <si>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</si>
  <si>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</si>
  <si>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</si>
  <si>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</si>
  <si>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</si>
  <si>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</si>
  <si>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</si>
  <si>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</si>
  <si>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</si>
  <si>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</si>
  <si>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</si>
  <si>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</si>
  <si>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</si>
  <si>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</si>
  <si>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</si>
  <si>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</si>
  <si>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</si>
  <si>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</si>
  <si>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</si>
  <si>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</si>
  <si>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</si>
  <si>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</si>
  <si>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</si>
  <si>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</si>
  <si>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</si>
  <si>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</si>
  <si>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</si>
  <si>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</si>
  <si>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</si>
  <si>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</si>
  <si>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</si>
  <si>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</si>
  <si>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</si>
  <si>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</si>
  <si>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</si>
  <si>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</si>
  <si>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</si>
  <si>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</si>
  <si>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</si>
  <si>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</si>
  <si>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</si>
  <si>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</si>
  <si>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</si>
  <si>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</si>
  <si>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</si>
  <si>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</si>
  <si>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</si>
  <si>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</si>
  <si>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</si>
  <si>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</si>
  <si>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</si>
  <si>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</si>
  <si>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</si>
  <si>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</si>
  <si>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</si>
  <si>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</si>
  <si>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</si>
  <si>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</si>
  <si>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</si>
  <si>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</si>
  <si>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</si>
  <si>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</si>
  <si>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</si>
  <si>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</si>
  <si>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</si>
  <si>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</si>
  <si>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</si>
  <si>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</si>
  <si>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</si>
  <si>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</si>
  <si>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</si>
  <si>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</si>
  <si>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</si>
  <si>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</si>
  <si>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</si>
  <si>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</si>
  <si>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</si>
  <si>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</si>
  <si>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</si>
  <si>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</si>
  <si>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</si>
  <si>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</si>
  <si>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</si>
  <si>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</si>
  <si>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</si>
  <si>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</si>
  <si>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</si>
  <si>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</si>
  <si>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</si>
  <si>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</si>
  <si>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</si>
  <si>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</si>
  <si>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</si>
  <si>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</si>
  <si>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</si>
  <si>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</si>
  <si>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</si>
  <si>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</si>
  <si>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</si>
  <si>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</si>
  <si>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</si>
  <si>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</si>
  <si>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</si>
  <si>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</si>
  <si>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</si>
  <si>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</si>
  <si>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</si>
  <si>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</si>
  <si>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</si>
  <si>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</si>
  <si>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</si>
  <si>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</si>
  <si>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</si>
  <si>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</si>
  <si>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</si>
  <si>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</si>
  <si>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</si>
  <si>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</si>
  <si>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</si>
  <si>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</si>
  <si>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</si>
  <si>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</si>
  <si>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</si>
  <si>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</si>
  <si>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</si>
  <si>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</si>
  <si>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</si>
  <si>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</si>
  <si>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</si>
  <si>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</si>
  <si>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</si>
  <si>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</si>
  <si>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</si>
  <si>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</si>
  <si>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</si>
  <si>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</si>
  <si>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</si>
  <si>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</si>
  <si>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</si>
  <si>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</si>
  <si>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</si>
  <si>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</si>
  <si>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</si>
  <si>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</si>
  <si>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</si>
  <si>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</si>
  <si>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</si>
  <si>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</si>
  <si>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</si>
  <si>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</si>
  <si>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</si>
  <si>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</si>
  <si>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</si>
  <si>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</si>
  <si>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</si>
  <si>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</si>
  <si>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</si>
  <si>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</si>
  <si>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</si>
  <si>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</si>
  <si>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</si>
  <si>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</si>
  <si>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</si>
  <si>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</si>
  <si>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</si>
  <si>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</si>
  <si>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</si>
  <si>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</si>
  <si>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</si>
  <si>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</si>
  <si>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</si>
  <si>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</si>
  <si>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</si>
  <si>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</si>
  <si>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</si>
  <si>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</si>
  <si>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</si>
  <si>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</si>
  <si>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</si>
  <si>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</si>
  <si>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</si>
  <si>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</si>
  <si>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</si>
  <si>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</si>
  <si>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</si>
  <si>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</si>
  <si>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</si>
  <si>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</si>
  <si>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</si>
  <si>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</si>
  <si>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</si>
  <si>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</si>
  <si>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</si>
  <si>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</si>
  <si>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</si>
  <si>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</si>
  <si>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</si>
  <si>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</si>
  <si>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</si>
  <si>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</si>
  <si>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</si>
  <si>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</si>
  <si>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</si>
  <si>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</si>
  <si>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</si>
  <si>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</si>
  <si>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</si>
  <si>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</si>
  <si>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</si>
  <si>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</si>
  <si>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</si>
  <si>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</si>
  <si>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</si>
  <si>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</si>
  <si>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</si>
  <si>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</si>
  <si>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</si>
  <si>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</si>
  <si>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</si>
  <si>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</si>
  <si>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</si>
  <si>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</si>
  <si>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</si>
  <si>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</si>
  <si>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</si>
  <si>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</si>
  <si>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</si>
  <si>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</si>
  <si>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</si>
  <si>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</si>
  <si>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</si>
  <si>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</si>
  <si>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</si>
  <si>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</si>
  <si>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</si>
  <si>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</si>
  <si>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</si>
  <si>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</si>
  <si>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</si>
  <si>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</si>
  <si>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</si>
  <si>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</si>
  <si>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</si>
  <si>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</si>
  <si>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</si>
  <si>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</si>
  <si>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</si>
  <si>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</si>
  <si>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</si>
  <si>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</si>
  <si>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</si>
  <si>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</si>
  <si>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</si>
  <si>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</si>
  <si>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</si>
  <si>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</si>
  <si>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</si>
  <si>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</si>
  <si>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</si>
  <si>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</si>
  <si>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</si>
  <si>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</si>
  <si>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</si>
  <si>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</si>
  <si>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</si>
  <si>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</si>
  <si>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</si>
  <si>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</si>
  <si>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</si>
  <si>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</si>
  <si>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</si>
  <si>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</si>
  <si>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</si>
  <si>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</si>
  <si>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</si>
  <si>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</si>
  <si>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</si>
  <si>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</si>
  <si>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</si>
  <si>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</si>
  <si>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</si>
  <si>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</si>
  <si>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</si>
  <si>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</si>
  <si>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</si>
  <si>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</si>
  <si>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</si>
  <si>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</si>
  <si>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</si>
  <si>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</si>
  <si>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</si>
  <si>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</si>
  <si>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</si>
  <si>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</si>
  <si>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</si>
  <si>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</si>
  <si>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</si>
  <si>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</si>
  <si>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</si>
  <si>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</si>
  <si>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</si>
  <si>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</si>
  <si>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</si>
  <si>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</si>
  <si>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</si>
  <si>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</si>
  <si>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</si>
  <si>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</si>
  <si>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</si>
  <si>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</si>
  <si>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</si>
  <si>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</si>
  <si>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</si>
  <si>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</si>
  <si>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</si>
  <si>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</si>
  <si>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</si>
  <si>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</si>
  <si>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</si>
  <si>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</si>
  <si>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</si>
  <si>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</si>
  <si>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</si>
  <si>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</si>
  <si>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</si>
  <si>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</si>
  <si>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</si>
  <si>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</si>
  <si>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</si>
  <si>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</si>
  <si>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</si>
  <si>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</si>
  <si>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</si>
  <si>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</si>
  <si>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</si>
  <si>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</si>
  <si>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</si>
  <si>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</si>
  <si>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</si>
  <si>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</si>
  <si>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</si>
  <si>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</si>
  <si>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</si>
  <si>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</si>
  <si>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</si>
  <si>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</si>
  <si>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</si>
  <si>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</si>
  <si>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</si>
  <si>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</si>
  <si>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</si>
  <si>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</si>
  <si>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</si>
  <si>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</si>
  <si>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</si>
  <si>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</si>
  <si>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</si>
  <si>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</si>
  <si>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</si>
  <si>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</si>
  <si>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</si>
  <si>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</si>
  <si>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</si>
  <si>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</si>
  <si>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</si>
  <si>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</si>
  <si>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</si>
  <si>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</si>
  <si>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</si>
  <si>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</si>
  <si>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</si>
  <si>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</si>
  <si>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</si>
  <si>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</si>
  <si>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</si>
  <si>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</si>
  <si>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</si>
  <si>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</si>
  <si>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</si>
  <si>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</si>
  <si>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</si>
  <si>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</si>
  <si>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</si>
  <si>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</si>
  <si>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</si>
  <si>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</si>
  <si>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</si>
  <si>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</si>
  <si>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</si>
  <si>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</si>
  <si>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</si>
  <si>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</si>
  <si>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</si>
  <si>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</si>
  <si>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</si>
  <si>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</si>
  <si>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</si>
  <si>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</si>
  <si>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</si>
  <si>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</si>
  <si>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</si>
  <si>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</si>
  <si>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</si>
  <si>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</si>
  <si>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</si>
  <si>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</si>
  <si>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</si>
  <si>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</si>
  <si>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</si>
  <si>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</si>
  <si>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</si>
  <si>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</si>
  <si>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</si>
  <si>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</si>
  <si>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</si>
  <si>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</si>
  <si>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</si>
  <si>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</si>
  <si>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</si>
  <si>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</si>
  <si>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</si>
  <si>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</si>
  <si>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</si>
  <si>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</si>
  <si>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</si>
  <si>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</si>
  <si>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</si>
  <si>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</si>
  <si>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</si>
  <si>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</si>
  <si>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</si>
  <si>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</si>
  <si>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</si>
  <si>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</si>
  <si>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</si>
  <si>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</si>
  <si>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</si>
  <si>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</si>
  <si>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</si>
  <si>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</si>
  <si>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</si>
  <si>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</si>
  <si>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</si>
  <si>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</si>
  <si>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</si>
  <si>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</si>
  <si>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</si>
  <si>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</si>
  <si>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</si>
  <si>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</si>
  <si>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</si>
  <si>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</si>
  <si>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</si>
  <si>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</si>
  <si>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</si>
  <si>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</si>
  <si>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</si>
  <si>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</si>
  <si>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</si>
  <si>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</si>
  <si>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</si>
  <si>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</si>
  <si>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</si>
  <si>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</si>
  <si>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</si>
  <si>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</si>
  <si>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</si>
  <si>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</si>
  <si>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</si>
  <si>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</si>
  <si>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</si>
  <si>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</si>
  <si>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</si>
  <si>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</si>
  <si>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</si>
  <si>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</si>
  <si>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</si>
  <si>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</si>
  <si>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</si>
  <si>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</si>
  <si>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</si>
  <si>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</si>
  <si>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</si>
  <si>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</si>
  <si>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</si>
  <si>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</si>
  <si>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</si>
  <si>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</si>
  <si>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</si>
  <si>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</si>
  <si>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</si>
  <si>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</si>
  <si>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</si>
  <si>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</si>
  <si>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</si>
  <si>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</si>
  <si>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</si>
  <si>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</si>
  <si>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</si>
  <si>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</si>
  <si>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</si>
  <si>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</si>
  <si>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</si>
  <si>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</si>
  <si>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</si>
  <si>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</si>
  <si>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</si>
  <si>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</si>
  <si>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</si>
  <si>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</si>
  <si>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</si>
  <si>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</si>
  <si>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</si>
  <si>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</si>
  <si>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</si>
  <si>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</si>
  <si>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</si>
  <si>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</si>
  <si>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</si>
  <si>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</si>
  <si>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</si>
  <si>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</si>
  <si>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</si>
  <si>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</si>
  <si>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</si>
  <si>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</si>
  <si>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</si>
  <si>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</si>
  <si>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</si>
  <si>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</si>
  <si>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</si>
  <si>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</si>
  <si>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</si>
  <si>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</si>
  <si>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</si>
  <si>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</si>
  <si>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</si>
  <si>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</si>
  <si>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</si>
  <si>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</si>
  <si>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</si>
  <si>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</si>
  <si>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</si>
  <si>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</si>
  <si>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</si>
  <si>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</si>
  <si>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</si>
  <si>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</si>
  <si>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</si>
  <si>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</si>
  <si>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</si>
  <si>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</si>
  <si>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</si>
  <si>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</si>
  <si>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</si>
  <si>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</si>
  <si>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</si>
  <si>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</si>
  <si>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</si>
  <si>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</si>
  <si>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</si>
  <si>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</si>
  <si>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</si>
  <si>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</si>
  <si>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</si>
  <si>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</si>
  <si>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</si>
  <si>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</si>
  <si>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</si>
  <si>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</si>
  <si>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</si>
  <si>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</si>
  <si>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</si>
  <si>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</si>
  <si>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</si>
  <si>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</si>
  <si>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</si>
  <si>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</si>
  <si>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</si>
  <si>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</si>
  <si>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</si>
  <si>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</si>
  <si>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</si>
  <si>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</si>
  <si>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</si>
  <si>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</si>
  <si>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</si>
  <si>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</si>
  <si>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</si>
  <si>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</si>
  <si>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</si>
  <si>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</si>
  <si>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</si>
  <si>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</si>
  <si>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</si>
  <si>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</si>
  <si>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</si>
  <si>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</si>
  <si>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</si>
  <si>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</si>
  <si>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</si>
  <si>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</si>
  <si>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</si>
  <si>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</si>
  <si>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</si>
  <si>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</si>
  <si>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</si>
  <si>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</si>
  <si>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</si>
  <si>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</si>
  <si>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</si>
  <si>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</si>
  <si>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</si>
  <si>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</si>
  <si>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</si>
  <si>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</si>
  <si>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</si>
  <si>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</si>
  <si>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</si>
  <si>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</si>
  <si>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</si>
  <si>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</si>
  <si>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</si>
  <si>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</si>
  <si>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</si>
  <si>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</si>
  <si>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</si>
  <si>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</si>
  <si>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</si>
  <si>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</si>
  <si>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</si>
  <si>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</si>
  <si>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</si>
  <si>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</si>
  <si>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</si>
  <si>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</si>
  <si>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</si>
  <si>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</si>
  <si>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</si>
  <si>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</si>
  <si>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</si>
  <si>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</si>
  <si>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</si>
  <si>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</si>
  <si>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</si>
  <si>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</si>
  <si>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</si>
  <si>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</si>
  <si>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</si>
  <si>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</si>
  <si>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</si>
  <si>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</si>
  <si>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</si>
  <si>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</si>
  <si>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</si>
  <si>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</si>
  <si>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</si>
  <si>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</si>
  <si>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</si>
  <si>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</si>
  <si>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</si>
  <si>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</si>
  <si>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</si>
  <si>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</si>
  <si>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</si>
  <si>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</si>
  <si>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</si>
  <si>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</si>
  <si>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</si>
  <si>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</si>
  <si>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</si>
  <si>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</si>
  <si>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</si>
  <si>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</si>
  <si>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</si>
  <si>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</si>
  <si>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</si>
  <si>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</si>
  <si>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</si>
  <si>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</si>
  <si>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</si>
  <si>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</si>
  <si>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</si>
  <si>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</si>
  <si>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</si>
  <si>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</si>
  <si>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</si>
  <si>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</si>
  <si>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</si>
  <si>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</si>
  <si>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</si>
  <si>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</si>
  <si>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</si>
  <si>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</si>
  <si>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</si>
  <si>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</si>
  <si>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</si>
  <si>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</si>
  <si>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</si>
  <si>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</si>
  <si>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</si>
  <si>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</si>
  <si>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</si>
  <si>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</si>
  <si>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</si>
  <si>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</si>
  <si>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</si>
  <si>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</si>
  <si>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</si>
  <si>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</si>
  <si>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</si>
  <si>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</si>
  <si>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</si>
  <si>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</si>
  <si>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</si>
  <si>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</si>
  <si>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</si>
  <si>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</si>
  <si>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</si>
  <si>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</si>
  <si>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</si>
  <si>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</si>
  <si>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</si>
  <si>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</si>
  <si>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</si>
  <si>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</si>
  <si>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</si>
  <si>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</si>
  <si>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</si>
  <si>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</si>
  <si>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</si>
  <si>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</si>
  <si>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</si>
  <si>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</si>
  <si>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</si>
  <si>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</si>
  <si>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</si>
  <si>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</si>
  <si>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</si>
  <si>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</si>
  <si>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</si>
  <si>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</si>
  <si>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</si>
  <si>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</si>
  <si>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</si>
  <si>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</si>
  <si>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</si>
  <si>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</si>
  <si>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</si>
  <si>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</si>
  <si>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</si>
  <si>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</si>
  <si>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</si>
  <si>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</si>
  <si>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</si>
  <si>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</si>
  <si>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</si>
  <si>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</si>
  <si>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</si>
  <si>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</si>
  <si>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</si>
  <si>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</si>
  <si>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</si>
  <si>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</si>
  <si>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</si>
  <si>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</si>
  <si>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</si>
  <si>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</si>
  <si>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</si>
  <si>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</si>
  <si>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</si>
  <si>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</si>
  <si>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</si>
  <si>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</si>
  <si>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</si>
  <si>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</si>
  <si>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</si>
  <si>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</si>
  <si>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</si>
  <si>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</si>
  <si>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</si>
  <si>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</si>
  <si>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</si>
  <si>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</si>
  <si>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</si>
  <si>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</si>
  <si>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</si>
  <si>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</si>
  <si>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</si>
  <si>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</si>
  <si>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</si>
  <si>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</si>
  <si>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</si>
  <si>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</si>
  <si>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</si>
  <si>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</si>
  <si>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</si>
  <si>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</si>
  <si>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</si>
  <si>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</si>
  <si>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</si>
  <si>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</si>
  <si>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</si>
  <si>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</si>
  <si>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</si>
  <si>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</si>
  <si>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</si>
  <si>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</si>
  <si>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</si>
  <si>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</si>
  <si>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</si>
  <si>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</si>
  <si>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</si>
  <si>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</si>
  <si>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</si>
  <si>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</si>
  <si>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</si>
  <si>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</si>
  <si>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</si>
  <si>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</si>
  <si>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</si>
  <si>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</si>
  <si>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</si>
  <si>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</si>
  <si>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</si>
  <si>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</si>
  <si>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</si>
  <si>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</si>
  <si>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</si>
  <si>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</si>
  <si>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</si>
  <si>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</si>
  <si>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</si>
  <si>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</si>
  <si>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</si>
  <si>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</si>
  <si>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</si>
  <si>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</si>
  <si>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</si>
  <si>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</si>
  <si>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</si>
  <si>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</si>
  <si>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</si>
  <si>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</si>
  <si>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</si>
  <si>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</si>
  <si>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</si>
  <si>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</si>
  <si>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</si>
  <si>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</si>
  <si>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</si>
  <si>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</si>
  <si>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</si>
  <si>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</si>
  <si>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</si>
  <si>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</si>
  <si>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</si>
  <si>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</si>
  <si>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</si>
  <si>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</si>
  <si>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</si>
  <si>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</si>
  <si>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</si>
  <si>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</si>
  <si>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</si>
  <si>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</si>
  <si>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</si>
  <si>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</si>
  <si>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</si>
  <si>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</si>
  <si>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</si>
  <si>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</si>
  <si>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</si>
  <si>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</si>
  <si>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</si>
  <si>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</si>
  <si>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</si>
  <si>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</si>
  <si>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</si>
  <si>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</si>
  <si>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</si>
  <si>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</si>
  <si>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</si>
  <si>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</si>
  <si>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</si>
  <si>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</si>
  <si>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</si>
  <si>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</si>
  <si>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</si>
  <si>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</si>
  <si>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</si>
  <si>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</si>
  <si>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</si>
  <si>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</si>
  <si>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</si>
  <si>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</si>
  <si>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</si>
  <si>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</si>
  <si>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</si>
  <si>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</si>
  <si>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</si>
  <si>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</si>
  <si>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</si>
  <si>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</si>
  <si>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</si>
  <si>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</si>
  <si>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</si>
  <si>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</si>
  <si>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</si>
  <si>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</si>
  <si>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</si>
  <si>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</si>
  <si>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</si>
  <si>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</si>
  <si>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</si>
  <si>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</si>
  <si>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</si>
  <si>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</si>
  <si>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</si>
  <si>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</si>
  <si>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</si>
  <si>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</si>
  <si>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</si>
  <si>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</si>
  <si>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</si>
  <si>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</si>
  <si>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</si>
  <si>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</si>
  <si>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</si>
  <si>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</si>
  <si>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</si>
  <si>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</si>
  <si>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</si>
  <si>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</si>
  <si>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</si>
  <si>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</si>
  <si>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</si>
  <si>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</si>
  <si>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</si>
  <si>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</si>
  <si>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</si>
  <si>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</si>
  <si>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</si>
  <si>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</si>
  <si>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</si>
  <si>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</si>
  <si>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</si>
  <si>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</si>
  <si>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</si>
  <si>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</si>
  <si>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</si>
  <si>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</si>
  <si>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</si>
  <si>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</si>
  <si>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</si>
  <si>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</si>
  <si>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</si>
  <si>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</si>
  <si>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</si>
  <si>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</si>
  <si>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</si>
  <si>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</si>
  <si>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</si>
  <si>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</si>
  <si>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</si>
  <si>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</si>
  <si>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</si>
  <si>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</si>
  <si>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</si>
  <si>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</si>
  <si>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</si>
  <si>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</si>
  <si>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</si>
  <si>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</si>
  <si>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</si>
  <si>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</si>
  <si>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</si>
  <si>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</si>
  <si>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</si>
  <si>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</si>
  <si>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</si>
  <si>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</si>
  <si>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</si>
  <si>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</si>
  <si>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</si>
  <si>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</si>
  <si>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</si>
  <si>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</si>
  <si>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</si>
  <si>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</si>
  <si>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</si>
  <si>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</si>
  <si>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</si>
  <si>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</si>
  <si>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</si>
  <si>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</si>
  <si>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</si>
  <si>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</si>
  <si>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</si>
  <si>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</si>
  <si>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</si>
  <si>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</si>
  <si>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</si>
  <si>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</si>
  <si>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</si>
  <si>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</si>
  <si>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</si>
  <si>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</si>
  <si>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</si>
  <si>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</si>
  <si>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</si>
  <si>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</si>
  <si>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</si>
  <si>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</si>
  <si>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</si>
  <si>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</si>
  <si>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</si>
  <si>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</si>
  <si>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</si>
  <si>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</si>
  <si>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</si>
  <si>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</si>
  <si>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</si>
  <si>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</si>
  <si>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</si>
  <si>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</si>
  <si>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</si>
  <si>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</si>
  <si>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</si>
  <si>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</si>
  <si>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</si>
  <si>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</si>
  <si>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</si>
  <si>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</si>
  <si>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</si>
  <si>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</si>
  <si>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</si>
  <si>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</si>
  <si>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</si>
  <si>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</si>
  <si>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</si>
  <si>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</si>
  <si>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</si>
  <si>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</si>
  <si>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</si>
  <si>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</si>
  <si>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</si>
  <si>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</si>
  <si>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</si>
  <si>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</si>
  <si>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</si>
  <si>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</si>
  <si>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</si>
  <si>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</si>
  <si>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</si>
  <si>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</si>
  <si>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</si>
  <si>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</si>
  <si>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</si>
  <si>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</si>
  <si>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</si>
  <si>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</si>
  <si>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</si>
  <si>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</si>
  <si>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</si>
  <si>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</si>
  <si>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</si>
  <si>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</si>
  <si>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</si>
  <si>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</si>
  <si>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</si>
  <si>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</si>
  <si>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</si>
  <si>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</si>
  <si>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</si>
  <si>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</si>
  <si>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</si>
  <si>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</si>
  <si>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</si>
  <si>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</si>
  <si>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</si>
  <si>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</si>
  <si>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</si>
  <si>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</si>
  <si>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</si>
  <si>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</si>
  <si>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</si>
  <si>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</si>
  <si>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</si>
  <si>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</si>
  <si>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</si>
  <si>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</si>
  <si>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</si>
  <si>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</si>
  <si>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</si>
  <si>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</si>
  <si>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</si>
  <si>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</si>
  <si>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</si>
  <si>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</si>
  <si>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</si>
  <si>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</si>
  <si>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</si>
  <si>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</si>
  <si>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</si>
  <si>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</si>
  <si>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</si>
  <si>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</si>
  <si>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</si>
  <si>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</si>
  <si>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</si>
  <si>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</si>
  <si>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</si>
  <si>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</si>
  <si>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</si>
  <si>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</si>
  <si>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</si>
  <si>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</si>
  <si>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</si>
  <si>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</si>
  <si>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</si>
  <si>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</si>
  <si>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</si>
  <si>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</si>
  <si>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</si>
  <si>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</si>
  <si>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</si>
  <si>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</si>
  <si>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</si>
  <si>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</si>
  <si>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</si>
  <si>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</si>
  <si>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</si>
  <si>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</si>
  <si>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</si>
  <si>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</si>
  <si>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</si>
  <si>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</si>
  <si>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</si>
  <si>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</si>
  <si>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</si>
  <si>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</si>
  <si>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</si>
  <si>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</si>
  <si>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</si>
  <si>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</si>
  <si>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</si>
  <si>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</si>
  <si>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</si>
  <si>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</si>
  <si>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</si>
  <si>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</si>
  <si>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</si>
  <si>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</si>
  <si>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</si>
  <si>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</si>
  <si>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</si>
  <si>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</si>
  <si>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</si>
  <si>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</si>
  <si>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</si>
  <si>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</si>
  <si>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</si>
  <si>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</si>
  <si>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</si>
  <si>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</si>
  <si>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</si>
  <si>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</si>
  <si>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</si>
  <si>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</si>
  <si>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</si>
  <si>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</si>
  <si>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</si>
  <si>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</si>
  <si>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</si>
  <si>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</si>
  <si>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</si>
  <si>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</si>
  <si>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</si>
  <si>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</si>
  <si>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</si>
  <si>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</si>
  <si>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</si>
  <si>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</si>
  <si>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</si>
  <si>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</si>
  <si>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</si>
  <si>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</si>
  <si>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</si>
  <si>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</si>
  <si>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</si>
  <si>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</si>
  <si>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</si>
  <si>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</si>
  <si>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</si>
  <si>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</si>
  <si>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</si>
  <si>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</si>
  <si>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</si>
  <si>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</si>
  <si>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</si>
  <si>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</si>
  <si>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</si>
  <si>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</si>
  <si>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</si>
  <si>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</si>
  <si>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</si>
  <si>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</si>
  <si>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</si>
  <si>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</si>
  <si>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</si>
  <si>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</si>
  <si>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</si>
  <si>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</si>
  <si>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</si>
  <si>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</si>
  <si>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</si>
  <si>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</si>
  <si>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</si>
  <si>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</si>
  <si>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</si>
  <si>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</si>
  <si>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</si>
  <si>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</si>
  <si>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</si>
  <si>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</si>
  <si>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</si>
  <si>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</si>
  <si>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</si>
  <si>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</si>
  <si>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</si>
  <si>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</si>
  <si>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</si>
  <si>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</si>
  <si>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</si>
  <si>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</si>
  <si>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</si>
  <si>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</si>
  <si>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</si>
  <si>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</si>
  <si>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</si>
  <si>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</si>
  <si>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</si>
  <si>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</si>
  <si>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</si>
  <si>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</si>
  <si>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</si>
  <si>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</si>
  <si>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</si>
  <si>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</si>
  <si>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</si>
  <si>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</si>
  <si>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</si>
  <si>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</si>
  <si>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</si>
  <si>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</si>
  <si>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</si>
  <si>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</si>
  <si>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</si>
  <si>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</si>
  <si>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</si>
  <si>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</si>
  <si>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</si>
  <si>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</si>
  <si>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</si>
  <si>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</si>
  <si>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</si>
  <si>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</si>
  <si>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</si>
  <si>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</si>
  <si>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</si>
  <si>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</si>
  <si>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</si>
  <si>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</si>
  <si>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</si>
  <si>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</si>
  <si>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</si>
  <si>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</si>
  <si>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</si>
  <si>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</si>
  <si>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</si>
  <si>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</si>
  <si>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</si>
  <si>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</si>
  <si>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</si>
  <si>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</si>
  <si>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</si>
  <si>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</si>
  <si>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</si>
  <si>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</si>
  <si>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</si>
  <si>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</si>
  <si>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</si>
  <si>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</si>
  <si>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</si>
  <si>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</si>
  <si>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</si>
  <si>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</si>
  <si>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</si>
  <si>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</si>
  <si>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</si>
  <si>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</si>
  <si>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</si>
  <si>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</si>
  <si>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</si>
  <si>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</si>
  <si>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</si>
  <si>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</si>
  <si>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</si>
  <si>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</si>
  <si>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</si>
  <si>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</si>
  <si>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</si>
  <si>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</si>
  <si>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</si>
  <si>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</si>
  <si>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</si>
  <si>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</si>
  <si>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</si>
  <si>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</si>
  <si>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</si>
  <si>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</si>
  <si>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</si>
  <si>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</si>
  <si>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</si>
  <si>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</si>
  <si>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</si>
  <si>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</si>
  <si>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</si>
  <si>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</si>
  <si>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</si>
  <si>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</si>
  <si>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</si>
  <si>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</si>
  <si>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</si>
  <si>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</si>
  <si>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</si>
  <si>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</si>
  <si>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</si>
  <si>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</si>
  <si>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</si>
  <si>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</si>
  <si>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</si>
  <si>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</si>
  <si>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</si>
  <si>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</si>
  <si>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</si>
  <si>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</si>
  <si>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</si>
  <si>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</si>
  <si>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</si>
  <si>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</si>
  <si>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</si>
  <si>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</si>
  <si>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</si>
  <si>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</si>
  <si>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</si>
  <si>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</si>
  <si>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</si>
  <si>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</si>
  <si>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</si>
  <si>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</si>
  <si>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</si>
  <si>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</si>
  <si>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</si>
  <si>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</si>
  <si>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</si>
  <si>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</si>
  <si>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</si>
  <si>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</si>
  <si>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</si>
  <si>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</si>
  <si>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</si>
  <si>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</si>
  <si>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</si>
  <si>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</si>
  <si>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</si>
  <si>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</si>
  <si>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</si>
  <si>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</si>
  <si>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</si>
  <si>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</si>
  <si>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</si>
  <si>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</si>
  <si>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</si>
  <si>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</si>
  <si>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</si>
  <si>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</si>
  <si>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</si>
  <si>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</si>
  <si>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</si>
  <si>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</si>
  <si>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</si>
  <si>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</si>
  <si>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</si>
  <si>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</si>
  <si>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</si>
  <si>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</si>
  <si>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</si>
  <si>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</si>
  <si>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</si>
  <si>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</si>
  <si>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</si>
  <si>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</si>
  <si>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</si>
  <si>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</si>
  <si>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</si>
  <si>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</si>
  <si>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</si>
  <si>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</si>
  <si>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</si>
  <si>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</si>
  <si>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</si>
  <si>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</si>
  <si>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</si>
  <si>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</si>
  <si>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</si>
  <si>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</si>
  <si>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</si>
  <si>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</si>
  <si>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</si>
  <si>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</si>
  <si>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</si>
  <si>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</si>
  <si>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</si>
  <si>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</si>
  <si>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</si>
  <si>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</si>
  <si>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</si>
  <si>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</si>
  <si>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</si>
  <si>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</si>
  <si>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</si>
  <si>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</si>
  <si>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</si>
  <si>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</si>
  <si>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</si>
  <si>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</si>
  <si>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</si>
  <si>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</si>
  <si>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</si>
  <si>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</si>
  <si>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</si>
  <si>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</si>
  <si>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</si>
  <si>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</si>
  <si>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</si>
  <si>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</si>
  <si>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</si>
  <si>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</si>
  <si>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</si>
  <si>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</si>
  <si>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</si>
  <si>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</si>
  <si>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</si>
  <si>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</si>
  <si>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</si>
  <si>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</si>
  <si>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</si>
  <si>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</si>
  <si>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</si>
  <si>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</si>
  <si>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</si>
  <si>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</si>
  <si>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</si>
  <si>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</si>
  <si>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</si>
  <si>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</si>
  <si>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</si>
  <si>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</si>
  <si>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</si>
  <si>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</si>
  <si>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</si>
  <si>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</si>
  <si>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</si>
  <si>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</si>
  <si>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</si>
  <si>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</si>
  <si>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</si>
  <si>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</si>
  <si>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</si>
  <si>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</si>
  <si>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</si>
  <si>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</si>
  <si>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</si>
  <si>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</si>
  <si>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</si>
  <si>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</si>
  <si>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</si>
  <si>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</si>
  <si>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</si>
  <si>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</si>
  <si>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</si>
  <si>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</si>
  <si>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</si>
  <si>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</si>
  <si>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</si>
  <si>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</si>
  <si>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</si>
  <si>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</si>
  <si>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</si>
  <si>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</si>
  <si>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</si>
  <si>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</si>
  <si>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</si>
  <si>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</si>
  <si>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</si>
  <si>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</si>
  <si>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</si>
  <si>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</si>
  <si>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</si>
  <si>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</si>
  <si>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</si>
  <si>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</si>
  <si>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</si>
  <si>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</si>
  <si>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</si>
  <si>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</si>
  <si>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</si>
  <si>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</si>
  <si>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</si>
  <si>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</si>
  <si>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</si>
  <si>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</si>
  <si>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</si>
  <si>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</si>
  <si>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</si>
  <si>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</si>
  <si>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</si>
  <si>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</si>
  <si>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</si>
  <si>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</si>
  <si>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</si>
  <si>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</si>
  <si>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</si>
  <si>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</si>
  <si>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</si>
  <si>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</si>
  <si>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</si>
  <si>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</si>
  <si>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</si>
  <si>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</si>
  <si>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</si>
  <si>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</si>
  <si>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</si>
  <si>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</si>
  <si>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</si>
  <si>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</si>
  <si>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</si>
  <si>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</si>
  <si>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</si>
  <si>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</si>
  <si>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</si>
  <si>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</si>
  <si>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</si>
  <si>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</si>
  <si>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</si>
  <si>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</si>
  <si>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</si>
  <si>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</si>
  <si>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</si>
  <si>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</si>
  <si>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</si>
  <si>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</si>
  <si>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</si>
  <si>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</si>
  <si>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</si>
  <si>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</si>
  <si>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</si>
  <si>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</si>
  <si>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</si>
  <si>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</si>
  <si>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</si>
  <si>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</si>
  <si>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</si>
  <si>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</si>
  <si>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</si>
  <si>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</si>
  <si>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</si>
  <si>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</si>
  <si>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</si>
  <si>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</si>
  <si>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</si>
  <si>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</si>
  <si>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</si>
  <si>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</si>
  <si>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</si>
  <si>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</si>
  <si>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</si>
  <si>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</si>
  <si>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</si>
  <si>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</si>
  <si>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</si>
  <si>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</si>
  <si>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</si>
  <si>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</si>
  <si>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</si>
  <si>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</si>
  <si>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</si>
  <si>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</si>
  <si>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</si>
  <si>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</si>
  <si>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</si>
  <si>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</si>
  <si>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</si>
  <si>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</si>
  <si>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</si>
  <si>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</si>
  <si>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</si>
  <si>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</si>
  <si>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</si>
  <si>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</si>
  <si>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</si>
  <si>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</si>
  <si>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</si>
  <si>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</si>
  <si>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</si>
  <si>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</si>
  <si>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</si>
  <si>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</si>
  <si>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</si>
  <si>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</si>
  <si>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</si>
  <si>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</si>
  <si>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</si>
  <si>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</si>
  <si>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</si>
  <si>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</si>
  <si>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</si>
  <si>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</si>
  <si>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</si>
  <si>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</si>
  <si>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</si>
  <si>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</si>
  <si>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</si>
  <si>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</si>
  <si>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</si>
  <si>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</si>
  <si>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</si>
  <si>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</si>
  <si>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</si>
  <si>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</si>
  <si>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</si>
  <si>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</si>
  <si>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</si>
  <si>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</si>
  <si>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</si>
  <si>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</si>
  <si>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</si>
  <si>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</si>
  <si>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</si>
  <si>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</si>
  <si>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</si>
  <si>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</si>
  <si>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</si>
  <si>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</si>
  <si>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</si>
  <si>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</si>
  <si>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</si>
  <si>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</si>
  <si>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</si>
  <si>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</si>
  <si>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</si>
  <si>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</si>
  <si>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</si>
  <si>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</si>
  <si>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</si>
  <si>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</si>
  <si>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</si>
  <si>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</si>
  <si>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</si>
  <si>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</si>
  <si>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</si>
  <si>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</si>
  <si>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</si>
  <si>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</si>
  <si>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</si>
  <si>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</si>
  <si>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</si>
  <si>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</si>
  <si>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</si>
  <si>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</si>
  <si>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</si>
  <si>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</si>
  <si>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</si>
  <si>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</si>
  <si>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</si>
  <si>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</si>
  <si>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</si>
  <si>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</si>
  <si>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</si>
  <si>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</si>
  <si>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</si>
  <si>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</si>
  <si>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</si>
  <si>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</si>
  <si>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</si>
  <si>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</si>
  <si>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</si>
  <si>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</si>
  <si>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</si>
  <si>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</si>
  <si>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</si>
  <si>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</si>
  <si>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</si>
  <si>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</si>
  <si>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</si>
  <si>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</si>
  <si>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</si>
  <si>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</si>
  <si>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</si>
  <si>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</si>
  <si>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</si>
  <si>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</si>
  <si>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</si>
  <si>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</si>
  <si>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</si>
  <si>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</si>
  <si>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</si>
  <si>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</si>
  <si>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</si>
  <si>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</si>
  <si>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</si>
  <si>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</si>
  <si>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</si>
  <si>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</si>
  <si>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</si>
  <si>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</si>
  <si>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</si>
  <si>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</si>
  <si>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</si>
  <si>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</si>
  <si>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</si>
  <si>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</si>
  <si>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</si>
  <si>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</si>
  <si>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</si>
  <si>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</si>
  <si>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</si>
  <si>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</si>
  <si>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</si>
  <si>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</si>
  <si>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</si>
  <si>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</si>
  <si>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</si>
  <si>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</si>
  <si>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</si>
  <si>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</si>
  <si>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</si>
  <si>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</si>
  <si>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</si>
  <si>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</si>
  <si>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</si>
  <si>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</si>
  <si>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</si>
  <si>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</si>
  <si>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</si>
  <si>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</si>
  <si>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</si>
  <si>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</si>
  <si>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</si>
  <si>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</si>
  <si>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</si>
  <si>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</si>
  <si>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</si>
  <si>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</si>
  <si>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</si>
  <si>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</si>
  <si>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</si>
  <si>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</si>
  <si>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</si>
  <si>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</si>
  <si>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</si>
  <si>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</si>
  <si>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</si>
  <si>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</si>
  <si>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</si>
  <si>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</si>
  <si>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</si>
  <si>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</si>
  <si>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</si>
  <si>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</si>
  <si>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</si>
  <si>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</si>
  <si>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</si>
  <si>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</si>
  <si>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</si>
  <si>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</si>
  <si>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</si>
  <si>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</si>
  <si>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</si>
  <si>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</si>
  <si>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</si>
  <si>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</si>
  <si>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</si>
  <si>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</si>
  <si>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</si>
  <si>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</si>
  <si>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</si>
  <si>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</si>
  <si>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</si>
  <si>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</si>
  <si>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</si>
  <si>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</si>
  <si>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</si>
  <si>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</si>
  <si>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</si>
  <si>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</si>
  <si>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</si>
  <si>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</si>
  <si>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</si>
  <si>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</si>
  <si>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</si>
  <si>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</si>
  <si>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</si>
  <si>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</si>
  <si>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</si>
  <si>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</si>
  <si>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</si>
  <si>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</si>
  <si>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</si>
  <si>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</si>
  <si>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</si>
  <si>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</si>
  <si>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</si>
  <si>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</si>
  <si>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</si>
  <si>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</si>
  <si>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</si>
  <si>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</si>
  <si>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</si>
  <si>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</si>
  <si>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</si>
  <si>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</si>
  <si>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</si>
  <si>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</si>
  <si>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</si>
  <si>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</si>
  <si>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</si>
  <si>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</si>
  <si>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</si>
  <si>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</si>
  <si>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</si>
  <si>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</si>
  <si>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</si>
  <si>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</si>
  <si>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</si>
  <si>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</si>
  <si>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</si>
  <si>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</si>
  <si>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</si>
  <si>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</si>
  <si>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</si>
  <si>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</si>
  <si>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</si>
  <si>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</si>
  <si>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</si>
  <si>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</si>
  <si>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</si>
  <si>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</si>
  <si>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</si>
  <si>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</si>
  <si>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</si>
  <si>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</si>
  <si>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</si>
  <si>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</si>
  <si>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</si>
  <si>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</si>
  <si>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</si>
  <si>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</si>
  <si>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</si>
  <si>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</si>
  <si>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</si>
  <si>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</si>
  <si>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</si>
  <si>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</si>
  <si>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</si>
  <si>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</si>
  <si>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</si>
  <si>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</si>
  <si>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</si>
  <si>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</si>
  <si>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</si>
  <si>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</si>
  <si>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</si>
  <si>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</si>
  <si>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</si>
  <si>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</si>
  <si>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</si>
  <si>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</si>
  <si>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</si>
  <si>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</si>
  <si>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</si>
  <si>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</si>
  <si>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</si>
  <si>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</si>
  <si>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</si>
  <si>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</si>
  <si>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</si>
  <si>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</si>
  <si>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</si>
  <si>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</si>
  <si>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</si>
  <si>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</si>
  <si>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</si>
  <si>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</si>
  <si>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</si>
  <si>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</si>
  <si>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</si>
  <si>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</si>
  <si>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</si>
  <si>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</si>
  <si>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</si>
  <si>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</si>
  <si>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</si>
  <si>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</si>
  <si>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</si>
  <si>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</si>
  <si>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</si>
  <si>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</si>
  <si>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</si>
  <si>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</si>
  <si>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</si>
  <si>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</si>
  <si>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</si>
  <si>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</si>
  <si>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</si>
  <si>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</si>
  <si>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</si>
  <si>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</si>
  <si>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</si>
  <si>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</si>
  <si>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</si>
  <si>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</si>
  <si>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</si>
  <si>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</si>
  <si>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</si>
  <si>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</si>
  <si>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</si>
  <si>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</si>
  <si>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</si>
  <si>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</si>
  <si>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</si>
  <si>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</si>
  <si>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</si>
  <si>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</si>
  <si>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</si>
  <si>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</si>
  <si>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</si>
  <si>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</si>
  <si>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</si>
  <si>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</si>
  <si>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</si>
  <si>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</si>
  <si>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</si>
  <si>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</si>
  <si>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</si>
  <si>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</si>
  <si>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</si>
  <si>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</si>
  <si>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</si>
  <si>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</si>
  <si>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</si>
  <si>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</si>
  <si>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</si>
  <si>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</si>
  <si>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</si>
  <si>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</si>
  <si>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</si>
  <si>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</si>
  <si>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</si>
  <si>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</si>
  <si>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</si>
  <si>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</si>
  <si>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</si>
  <si>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</si>
  <si>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</si>
  <si>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</si>
  <si>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</si>
  <si>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</si>
  <si>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</si>
  <si>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</si>
  <si>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</si>
  <si>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</si>
  <si>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</si>
  <si>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</si>
  <si>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</si>
  <si>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</si>
  <si>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</si>
  <si>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</si>
  <si>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</si>
  <si>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</si>
  <si>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</si>
  <si>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</si>
  <si>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</si>
  <si>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</si>
  <si>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</si>
  <si>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</si>
  <si>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</si>
  <si>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</si>
  <si>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</si>
  <si>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</si>
  <si>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</si>
  <si>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</si>
  <si>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</si>
  <si>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</si>
  <si>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</si>
  <si>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</si>
  <si>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</si>
  <si>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</si>
  <si>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</si>
  <si>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</si>
  <si>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</si>
  <si>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</si>
  <si>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</si>
  <si>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</si>
  <si>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</si>
  <si>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</si>
  <si>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</si>
  <si>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</si>
  <si>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</si>
  <si>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</si>
  <si>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</si>
  <si>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</si>
  <si>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</si>
  <si>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</si>
  <si>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</si>
  <si>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</si>
  <si>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</si>
  <si>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</si>
  <si>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</si>
  <si>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</si>
  <si>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</si>
  <si>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</si>
  <si>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</si>
  <si>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</si>
  <si>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</si>
  <si>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</si>
  <si>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</si>
  <si>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</si>
  <si>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</si>
  <si>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</si>
  <si>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</si>
  <si>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</si>
  <si>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</si>
  <si>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</si>
  <si>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</si>
  <si>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</si>
  <si>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</si>
  <si>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</si>
  <si>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</si>
  <si>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</si>
  <si>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</si>
  <si>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</si>
  <si>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</si>
  <si>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</si>
  <si>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</si>
  <si>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</si>
  <si>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</si>
  <si>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</si>
  <si>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</si>
  <si>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</si>
  <si>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</si>
  <si>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</si>
  <si>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</si>
  <si>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</si>
  <si>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</si>
  <si>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</si>
  <si>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</si>
  <si>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</si>
  <si>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</si>
  <si>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</si>
  <si>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</si>
  <si>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</si>
  <si>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</si>
  <si>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</si>
  <si>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</si>
  <si>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</si>
  <si>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</si>
  <si>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</si>
  <si>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</si>
  <si>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</si>
  <si>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</si>
  <si>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</si>
  <si>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</si>
  <si>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</si>
  <si>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</si>
  <si>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</si>
  <si>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</si>
  <si>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</si>
  <si>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</si>
  <si>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</si>
  <si>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</si>
  <si>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</si>
  <si>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</si>
  <si>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</si>
  <si>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</si>
  <si>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</si>
  <si>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</si>
  <si>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</si>
  <si>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</si>
  <si>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</si>
  <si>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</si>
  <si>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</si>
  <si>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</si>
  <si>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</si>
  <si>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</si>
  <si>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</si>
  <si>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</si>
  <si>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</si>
  <si>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</si>
  <si>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</si>
  <si>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</si>
  <si>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</si>
  <si>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</si>
  <si>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</si>
  <si>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</si>
  <si>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</si>
  <si>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</si>
  <si>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</si>
  <si>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</si>
  <si>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</si>
  <si>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</si>
  <si>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</si>
  <si>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</si>
  <si>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</si>
  <si>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</si>
  <si>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</si>
  <si>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</si>
  <si>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</si>
  <si>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</si>
  <si>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</si>
  <si>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</si>
  <si>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</si>
  <si>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</si>
  <si>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</si>
  <si>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</si>
  <si>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</si>
  <si>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</si>
  <si>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</si>
  <si>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</si>
  <si>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</si>
  <si>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</si>
  <si>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</si>
  <si>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</si>
  <si>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</si>
  <si>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</si>
  <si>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</si>
  <si>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</si>
  <si>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</si>
  <si>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</si>
  <si>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</si>
  <si>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</si>
  <si>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</si>
  <si>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</si>
  <si>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</si>
  <si>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</si>
  <si>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</si>
  <si>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</si>
  <si>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</si>
  <si>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</si>
  <si>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</si>
  <si>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</si>
  <si>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</si>
  <si>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</si>
  <si>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</si>
  <si>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</si>
  <si>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</si>
  <si>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</si>
  <si>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</si>
  <si>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</si>
  <si>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</si>
  <si>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</si>
  <si>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</si>
  <si>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</si>
  <si>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</si>
  <si>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</si>
  <si>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</si>
  <si>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</si>
  <si>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</si>
  <si>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</si>
  <si>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</si>
  <si>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</si>
  <si>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</si>
  <si>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</si>
  <si>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</si>
  <si>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</si>
  <si>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</si>
  <si>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</si>
  <si>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</si>
  <si>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</si>
  <si>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</si>
  <si>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</si>
  <si>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</si>
  <si>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</si>
  <si>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</si>
  <si>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</si>
  <si>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</si>
  <si>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</si>
  <si>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</si>
  <si>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</si>
  <si>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</si>
  <si>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</si>
  <si>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</si>
  <si>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</si>
  <si>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</si>
  <si>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</si>
  <si>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</si>
  <si>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</si>
  <si>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</si>
  <si>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</si>
  <si>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</si>
  <si>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</si>
  <si>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</si>
  <si>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</si>
  <si>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</si>
  <si>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</si>
  <si>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</si>
  <si>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</si>
  <si>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</si>
  <si>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</si>
  <si>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</si>
  <si>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</si>
  <si>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</si>
  <si>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</si>
  <si>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</si>
  <si>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</si>
  <si>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</si>
  <si>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</si>
  <si>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</si>
  <si>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</si>
  <si>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</si>
  <si>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</si>
  <si>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</si>
  <si>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</si>
  <si>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</si>
  <si>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</si>
  <si>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</si>
  <si>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</si>
  <si>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</si>
  <si>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</si>
  <si>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</si>
  <si>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</si>
  <si>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</si>
  <si>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</si>
  <si>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</si>
  <si>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</si>
  <si>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</si>
  <si>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</si>
  <si>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</si>
  <si>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</si>
  <si>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</si>
  <si>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</si>
  <si>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</si>
  <si>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</si>
  <si>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</si>
  <si>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</si>
  <si>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</si>
  <si>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</si>
  <si>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</si>
  <si>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</si>
  <si>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</si>
  <si>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</si>
  <si>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</si>
  <si>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</si>
  <si>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</si>
  <si>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</si>
  <si>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</si>
  <si>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</si>
  <si>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</si>
  <si>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</si>
  <si>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</si>
  <si>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</si>
  <si>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</si>
  <si>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</si>
  <si>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</si>
  <si>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</si>
  <si>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</si>
  <si>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</si>
  <si>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</si>
  <si>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</si>
  <si>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</si>
  <si>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</si>
  <si>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</si>
  <si>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</si>
  <si>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</si>
  <si>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</si>
  <si>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</si>
  <si>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</si>
  <si>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</si>
  <si>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</si>
  <si>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</si>
  <si>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</si>
  <si>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</si>
  <si>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</si>
  <si>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</si>
  <si>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</si>
  <si>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</si>
  <si>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</si>
  <si>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</si>
  <si>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</si>
  <si>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</si>
  <si>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</si>
  <si>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</si>
  <si>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</si>
  <si>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</si>
  <si>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</si>
  <si>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</si>
  <si>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</si>
  <si>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</si>
  <si>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</si>
  <si>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</si>
  <si>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</si>
  <si>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</si>
  <si>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</si>
  <si>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</si>
  <si>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</si>
  <si>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</si>
  <si>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</si>
  <si>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</si>
  <si>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</si>
  <si>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</si>
  <si>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</si>
  <si>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</si>
  <si>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</si>
  <si>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</si>
  <si>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</si>
  <si>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</si>
  <si>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</si>
  <si>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</si>
  <si>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</si>
  <si>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</si>
  <si>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</si>
  <si>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</si>
  <si>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</si>
  <si>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</si>
  <si>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</si>
  <si>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</si>
  <si>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</si>
  <si>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</si>
  <si>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</si>
  <si>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</si>
  <si>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</si>
  <si>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</si>
  <si>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</si>
  <si>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</si>
  <si>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</si>
  <si>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</si>
  <si>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</si>
  <si>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</si>
  <si>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</si>
  <si>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</si>
  <si>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</si>
  <si>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</si>
  <si>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</si>
  <si>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</si>
  <si>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</si>
  <si>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</si>
  <si>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</si>
  <si>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</si>
  <si>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</si>
  <si>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</si>
  <si>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</si>
  <si>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</si>
  <si>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</si>
  <si>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</si>
  <si>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</si>
  <si>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</si>
  <si>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</si>
  <si>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</si>
  <si>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</si>
  <si>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</si>
  <si>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</si>
  <si>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</si>
  <si>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</si>
  <si>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</si>
  <si>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</si>
  <si>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</si>
  <si>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</si>
  <si>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</si>
  <si>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</si>
  <si>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</si>
  <si>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</si>
  <si>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</si>
  <si>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</si>
  <si>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</si>
  <si>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</si>
  <si>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</si>
  <si>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</si>
  <si>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</si>
  <si>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</si>
  <si>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</si>
  <si>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</si>
  <si>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</si>
  <si>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</si>
  <si>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</si>
  <si>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</si>
  <si>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</si>
  <si>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</si>
  <si>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</si>
  <si>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</si>
  <si>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</si>
  <si>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</si>
  <si>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</si>
  <si>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</si>
  <si>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</si>
  <si>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</si>
  <si>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</si>
  <si>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</si>
  <si>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</si>
  <si>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</si>
  <si>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</si>
  <si>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</si>
  <si>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</si>
  <si>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</si>
  <si>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</si>
  <si>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</si>
  <si>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</si>
  <si>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</si>
  <si>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</si>
  <si>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</si>
  <si>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</si>
  <si>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</si>
  <si>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</si>
  <si>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</si>
  <si>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</si>
  <si>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</si>
  <si>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</si>
  <si>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</si>
  <si>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</si>
  <si>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</si>
  <si>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</si>
  <si>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</si>
  <si>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</si>
  <si>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</si>
  <si>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</si>
  <si>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</si>
  <si>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</si>
  <si>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</si>
  <si>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</si>
  <si>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</si>
  <si>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</si>
  <si>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</si>
  <si>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</si>
  <si>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</si>
  <si>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</si>
  <si>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</si>
  <si>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</si>
  <si>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</si>
  <si>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</si>
  <si>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</si>
  <si>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</si>
  <si>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</si>
  <si>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</si>
  <si>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</si>
  <si>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</si>
  <si>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</si>
  <si>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</si>
  <si>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</si>
  <si>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</si>
  <si>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</si>
  <si>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</si>
  <si>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</si>
  <si>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</si>
  <si>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</si>
  <si>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</si>
  <si>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</si>
  <si>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</si>
  <si>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</si>
  <si>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</si>
  <si>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</si>
  <si>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</si>
  <si>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</si>
  <si>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</si>
  <si>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</si>
  <si>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</si>
  <si>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</si>
  <si>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</si>
  <si>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</si>
  <si>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</si>
  <si>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</si>
  <si>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</si>
  <si>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</si>
  <si>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</si>
  <si>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</si>
  <si>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</si>
  <si>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</si>
  <si>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</si>
  <si>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</si>
  <si>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</si>
  <si>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</si>
  <si>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</si>
  <si>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</si>
  <si>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</si>
  <si>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</si>
  <si>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</si>
  <si>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</si>
  <si>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</si>
  <si>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</si>
  <si>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</si>
  <si>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</si>
  <si>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</si>
  <si>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</si>
  <si>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</si>
  <si>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</si>
  <si>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</si>
  <si>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</si>
  <si>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</si>
  <si>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</si>
  <si>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</si>
  <si>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</si>
  <si>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</si>
  <si>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</si>
  <si>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</si>
  <si>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</si>
  <si>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</si>
  <si>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</si>
  <si>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</si>
  <si>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</si>
  <si>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</si>
  <si>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</si>
  <si>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</si>
  <si>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</si>
  <si>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</si>
  <si>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</si>
  <si>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</si>
  <si>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</si>
  <si>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</si>
  <si>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</si>
  <si>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</si>
  <si>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</si>
  <si>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</si>
  <si>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</si>
  <si>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</si>
  <si>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</si>
  <si>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</si>
  <si>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</si>
  <si>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</si>
  <si>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</si>
  <si>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</si>
  <si>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</si>
  <si>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</si>
  <si>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</si>
  <si>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</si>
  <si>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</si>
  <si>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</si>
  <si>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</si>
  <si>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</si>
  <si>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</si>
  <si>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</si>
  <si>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</si>
  <si>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</si>
  <si>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</si>
  <si>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</si>
  <si>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</si>
  <si>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</si>
  <si>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</si>
  <si>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</si>
  <si>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</si>
  <si>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</si>
  <si>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</si>
  <si>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</si>
  <si>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</si>
  <si>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</si>
  <si>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</si>
  <si>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</si>
  <si>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</si>
  <si>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</si>
  <si>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</si>
  <si>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</si>
  <si>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</si>
  <si>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</si>
  <si>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</si>
  <si>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</si>
  <si>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</si>
  <si>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</si>
  <si>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</si>
  <si>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</si>
  <si>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</si>
  <si>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</si>
  <si>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</si>
  <si>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</si>
  <si>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</si>
  <si>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</si>
  <si>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</si>
  <si>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</si>
  <si>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</si>
  <si>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</si>
  <si>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</si>
  <si>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</si>
  <si>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</si>
  <si>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</si>
  <si>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</si>
  <si>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</si>
  <si>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</si>
  <si>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</si>
  <si>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</si>
  <si>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</si>
  <si>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</si>
  <si>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</si>
  <si>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</si>
  <si>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</si>
  <si>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</si>
  <si>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</si>
  <si>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</si>
  <si>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</si>
  <si>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</si>
  <si>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</si>
  <si>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</si>
  <si>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</si>
  <si>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</si>
  <si>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</si>
  <si>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</si>
  <si>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</si>
  <si>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</si>
  <si>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</si>
  <si>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</si>
  <si>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</si>
  <si>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</si>
  <si>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</si>
  <si>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</si>
  <si>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</si>
  <si>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</si>
  <si>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</si>
  <si>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</si>
  <si>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</si>
  <si>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</si>
  <si>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</si>
  <si>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</si>
  <si>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</si>
  <si>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</si>
  <si>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</si>
  <si>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</si>
  <si>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</si>
  <si>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</si>
  <si>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</si>
  <si>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</si>
  <si>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</si>
  <si>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</si>
  <si>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</si>
  <si>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</si>
  <si>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</si>
  <si>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</si>
  <si>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</si>
  <si>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</si>
  <si>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</si>
  <si>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</si>
  <si>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</si>
  <si>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</si>
  <si>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</si>
  <si>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</si>
  <si>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</si>
  <si>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</si>
  <si>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</si>
  <si>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</si>
  <si>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</si>
  <si>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</si>
  <si>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</si>
  <si>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</si>
  <si>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</si>
  <si>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</si>
  <si>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</si>
  <si>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</si>
  <si>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</si>
  <si>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</si>
  <si>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</si>
  <si>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</si>
  <si>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</si>
  <si>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</si>
  <si>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</si>
  <si>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</si>
  <si>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</si>
  <si>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</si>
  <si>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</si>
  <si>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</si>
  <si>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</si>
  <si>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</si>
  <si>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</si>
  <si>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</si>
  <si>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</si>
  <si>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</si>
  <si>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</si>
  <si>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</si>
  <si>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</si>
  <si>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</si>
  <si>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</si>
  <si>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</si>
  <si>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</si>
  <si>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</si>
  <si>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</si>
  <si>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</si>
  <si>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</si>
  <si>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</si>
  <si>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</si>
  <si>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</si>
  <si>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</si>
  <si>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</si>
  <si>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</si>
  <si>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</si>
  <si>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</si>
  <si>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</si>
  <si>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</si>
  <si>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</si>
  <si>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</si>
  <si>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</si>
  <si>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</si>
  <si>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</si>
  <si>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</si>
  <si>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</si>
  <si>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</si>
  <si>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</si>
  <si>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</si>
  <si>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</si>
  <si>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</si>
  <si>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</si>
  <si>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</si>
  <si>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</si>
  <si>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</si>
  <si>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</si>
  <si>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</si>
  <si>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</si>
  <si>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</si>
  <si>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</si>
  <si>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</si>
  <si>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</si>
  <si>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</si>
  <si>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</si>
  <si>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</si>
  <si>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</si>
  <si>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</si>
  <si>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</si>
  <si>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</si>
  <si>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</si>
  <si>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</si>
  <si>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</si>
  <si>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</si>
  <si>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</si>
  <si>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</si>
  <si>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</si>
  <si>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</si>
  <si>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</si>
  <si>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</si>
  <si>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</si>
  <si>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</si>
  <si>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</si>
  <si>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</si>
  <si>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</si>
  <si>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</si>
  <si>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</si>
  <si>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</si>
  <si>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</si>
  <si>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</si>
  <si>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</si>
  <si>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</si>
  <si>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</si>
  <si>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</si>
  <si>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</si>
  <si>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</si>
  <si>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</si>
  <si>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</si>
  <si>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</si>
  <si>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</si>
  <si>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</si>
  <si>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</si>
  <si>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</si>
  <si>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</si>
  <si>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</si>
  <si>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</si>
  <si>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</si>
  <si>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</si>
  <si>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</si>
  <si>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</si>
  <si>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</si>
  <si>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</si>
  <si>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</si>
  <si>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</si>
  <si>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</si>
  <si>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</si>
  <si>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</si>
  <si>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</si>
  <si>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</si>
  <si>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</si>
  <si>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</si>
  <si>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</si>
  <si>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</si>
  <si>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</si>
  <si>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</si>
  <si>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</si>
  <si>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</si>
  <si>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</si>
  <si>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</si>
  <si>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</si>
  <si>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</si>
  <si>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</si>
  <si>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</si>
  <si>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</si>
  <si>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</si>
  <si>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</si>
  <si>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</si>
  <si>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</si>
  <si>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</si>
  <si>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</si>
  <si>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</si>
  <si>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</si>
  <si>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</si>
  <si>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</si>
  <si>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</si>
  <si>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</si>
  <si>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</si>
  <si>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</si>
  <si>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</si>
  <si>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</si>
  <si>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</si>
  <si>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</si>
  <si>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</si>
  <si>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</si>
  <si>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</si>
  <si>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</si>
  <si>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</si>
  <si>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</si>
  <si>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</si>
  <si>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</si>
  <si>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</si>
  <si>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</si>
  <si>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</si>
  <si>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</si>
  <si>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</si>
  <si>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</si>
  <si>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</si>
  <si>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</si>
  <si>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</si>
  <si>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</si>
  <si>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</si>
  <si>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</si>
  <si>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</si>
  <si>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</si>
  <si>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</si>
  <si>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</si>
  <si>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</si>
  <si>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</si>
  <si>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</si>
  <si>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</si>
  <si>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</si>
  <si>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</si>
  <si>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</si>
  <si>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</si>
  <si>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</si>
  <si>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</si>
  <si>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</si>
  <si>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</si>
  <si>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</si>
  <si>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</si>
  <si>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</si>
  <si>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</si>
  <si>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</si>
  <si>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</si>
  <si>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</si>
  <si>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</si>
  <si>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</si>
  <si>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</si>
  <si>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</si>
  <si>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</si>
  <si>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</si>
  <si>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</si>
  <si>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</si>
  <si>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</si>
  <si>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</si>
  <si>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</si>
  <si>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</si>
  <si>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</si>
  <si>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</si>
  <si>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</si>
  <si>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</si>
  <si>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</si>
  <si>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</si>
  <si>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</si>
  <si>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</si>
  <si>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</si>
  <si>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</si>
  <si>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</si>
  <si>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</si>
  <si>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</si>
  <si>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</si>
  <si>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</si>
  <si>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</si>
  <si>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</si>
  <si>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</si>
  <si>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</si>
  <si>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</si>
  <si>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</si>
  <si>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</si>
  <si>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</si>
  <si>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</si>
  <si>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</si>
  <si>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</si>
  <si>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</si>
  <si>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</si>
  <si>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</si>
  <si>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</si>
  <si>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</si>
  <si>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</si>
  <si>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</si>
  <si>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</si>
  <si>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</si>
  <si>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</si>
  <si>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</si>
  <si>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</si>
  <si>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</si>
  <si>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</si>
  <si>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</si>
  <si>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</si>
  <si>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</si>
  <si>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</si>
  <si>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</si>
  <si>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</si>
  <si>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</si>
  <si>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</si>
  <si>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</si>
  <si>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</si>
  <si>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</si>
  <si>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</si>
  <si>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</si>
  <si>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</si>
  <si>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</si>
  <si>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</si>
  <si>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</si>
  <si>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</si>
  <si>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</si>
  <si>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</si>
  <si>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</si>
  <si>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</si>
  <si>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</si>
  <si>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</si>
  <si>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</si>
  <si>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</si>
  <si>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</si>
  <si>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</si>
  <si>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</si>
  <si>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</si>
  <si>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</si>
  <si>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</si>
  <si>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</si>
  <si>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</si>
  <si>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</si>
  <si>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</si>
  <si>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</si>
  <si>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</si>
  <si>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</si>
  <si>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</si>
  <si>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</si>
  <si>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</si>
  <si>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</si>
  <si>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</si>
  <si>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</si>
  <si>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</si>
  <si>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</si>
  <si>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</si>
  <si>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</si>
  <si>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</si>
  <si>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</si>
  <si>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</si>
  <si>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</si>
  <si>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</si>
  <si>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</si>
  <si>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</si>
  <si>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</si>
  <si>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</si>
  <si>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</si>
  <si>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</si>
  <si>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</si>
  <si>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</si>
  <si>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</si>
  <si>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</si>
  <si>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</si>
  <si>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</si>
  <si>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</si>
  <si>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</si>
  <si>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</si>
  <si>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</si>
  <si>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</si>
  <si>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</si>
  <si>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</si>
  <si>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</si>
  <si>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</si>
  <si>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</si>
  <si>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</si>
  <si>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</si>
  <si>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</si>
  <si>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</si>
  <si>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</si>
  <si>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</si>
  <si>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</si>
  <si>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</si>
  <si>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</si>
  <si>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</si>
  <si>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</si>
  <si>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</si>
  <si>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</si>
  <si>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</si>
  <si>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</si>
  <si>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</si>
  <si>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</si>
  <si>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</si>
  <si>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</si>
  <si>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</si>
  <si>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</si>
  <si>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</si>
  <si>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</si>
  <si>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</si>
  <si>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</si>
  <si>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</si>
  <si>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</si>
  <si>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</si>
  <si>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</si>
  <si>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</si>
  <si>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</si>
  <si>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</si>
  <si>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</si>
  <si>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</si>
  <si>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</si>
  <si>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</si>
  <si>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</si>
  <si>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</si>
  <si>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</si>
  <si>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</si>
  <si>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</si>
  <si>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</si>
  <si>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</si>
  <si>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</si>
  <si>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</si>
  <si>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</si>
  <si>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</si>
  <si>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</si>
  <si>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</si>
  <si>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</si>
  <si>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</si>
  <si>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</si>
  <si>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</si>
  <si>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</si>
  <si>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</si>
  <si>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</si>
  <si>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</si>
  <si>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</si>
  <si>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</si>
  <si>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</si>
  <si>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</si>
  <si>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</si>
  <si>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</si>
  <si>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</si>
  <si>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</si>
  <si>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</si>
  <si>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</si>
  <si>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</si>
  <si>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</si>
  <si>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</si>
  <si>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</si>
  <si>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</si>
  <si>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</si>
  <si>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</si>
  <si>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</si>
  <si>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</si>
  <si>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</si>
  <si>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</si>
  <si>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</si>
  <si>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</si>
  <si>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</si>
  <si>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</si>
  <si>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</si>
  <si>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</si>
  <si>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</si>
  <si>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</si>
  <si>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</si>
  <si>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</si>
  <si>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</si>
  <si>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</si>
  <si>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</si>
  <si>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</si>
  <si>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</si>
  <si>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</si>
  <si>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</si>
  <si>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</si>
  <si>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</si>
  <si>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</si>
  <si>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</si>
  <si>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</si>
  <si>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</si>
  <si>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</si>
  <si>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</si>
  <si>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</si>
  <si>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</si>
  <si>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</si>
  <si>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</si>
  <si>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</si>
  <si>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</si>
  <si>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</si>
  <si>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</si>
  <si>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</si>
  <si>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</si>
  <si>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</si>
  <si>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</si>
  <si>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</si>
  <si>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</si>
  <si>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</si>
  <si>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</si>
  <si>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</si>
  <si>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</si>
  <si>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</si>
  <si>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</si>
  <si>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</si>
  <si>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</si>
  <si>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</si>
  <si>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</si>
  <si>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</si>
  <si>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</si>
  <si>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</si>
  <si>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</si>
  <si>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</si>
  <si>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</si>
  <si>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</si>
  <si>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</si>
  <si>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</si>
  <si>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</si>
  <si>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</si>
  <si>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</si>
  <si>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</si>
  <si>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</si>
  <si>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</si>
  <si>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</si>
  <si>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</si>
  <si>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</si>
  <si>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</si>
  <si>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</si>
  <si>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</si>
  <si>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</si>
  <si>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</si>
  <si>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</si>
  <si>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</si>
  <si>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</si>
  <si>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</si>
  <si>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</si>
  <si>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</si>
  <si>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</si>
  <si>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</si>
  <si>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</si>
  <si>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</si>
  <si>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</si>
  <si>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</si>
  <si>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</si>
  <si>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</si>
  <si>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</si>
  <si>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</si>
  <si>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</si>
  <si>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</si>
  <si>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</si>
  <si>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</si>
  <si>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</si>
  <si>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</si>
  <si>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</si>
  <si>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</si>
  <si>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</si>
  <si>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</si>
  <si>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</si>
  <si>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</si>
  <si>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</si>
  <si>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</si>
  <si>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</si>
  <si>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</si>
  <si>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</si>
  <si>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</si>
  <si>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</si>
  <si>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</si>
  <si>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</si>
  <si>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</si>
  <si>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</si>
  <si>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</si>
  <si>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</si>
  <si>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</si>
  <si>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</si>
  <si>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</si>
  <si>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</si>
  <si>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</si>
  <si>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</si>
  <si>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</si>
  <si>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</si>
  <si>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</si>
  <si>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</si>
  <si>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</si>
  <si>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</si>
  <si>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</si>
  <si>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</si>
  <si>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</si>
  <si>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</si>
  <si>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</si>
  <si>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</si>
  <si>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</si>
  <si>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</si>
  <si>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</si>
  <si>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</si>
  <si>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</si>
  <si>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</si>
  <si>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</si>
  <si>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</si>
  <si>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</si>
  <si>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</si>
  <si>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</si>
  <si>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</si>
  <si>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</si>
  <si>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</si>
  <si>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</si>
  <si>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</si>
  <si>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</si>
  <si>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</si>
  <si>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</si>
  <si>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</si>
  <si>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</si>
  <si>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</si>
  <si>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</si>
  <si>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</si>
  <si>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</si>
  <si>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</si>
  <si>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</si>
  <si>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</si>
  <si>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</si>
  <si>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</si>
  <si>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</si>
  <si>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</si>
  <si>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</si>
  <si>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</si>
  <si>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</si>
  <si>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</si>
  <si>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</si>
  <si>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</si>
  <si>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</si>
  <si>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</si>
  <si>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</si>
  <si>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</si>
  <si>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</si>
  <si>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</si>
  <si>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</si>
  <si>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</si>
  <si>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</si>
  <si>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</si>
  <si>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</si>
  <si>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</si>
  <si>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</si>
  <si>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</si>
  <si>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</si>
  <si>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</si>
  <si>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</si>
  <si>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</si>
  <si>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</si>
  <si>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</si>
  <si>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</si>
  <si>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</si>
  <si>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</si>
  <si>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</si>
  <si>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</si>
  <si>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</si>
  <si>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</si>
  <si>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</si>
  <si>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</si>
  <si>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</si>
  <si>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</si>
  <si>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</si>
  <si>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</si>
  <si>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</si>
  <si>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</si>
  <si>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</si>
  <si>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</si>
  <si>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</si>
  <si>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</si>
  <si>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</si>
  <si>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</si>
  <si>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</si>
  <si>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</si>
  <si>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</si>
  <si>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</si>
  <si>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</si>
  <si>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</si>
  <si>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</si>
  <si>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</si>
  <si>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</si>
  <si>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</si>
  <si>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</si>
  <si>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</si>
  <si>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</si>
  <si>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</si>
  <si>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</si>
  <si>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</si>
  <si>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</si>
  <si>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</si>
  <si>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</si>
  <si>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</si>
  <si>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</si>
  <si>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</si>
  <si>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</si>
  <si>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</si>
  <si>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</si>
  <si>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</si>
  <si>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</si>
  <si>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</si>
  <si>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</si>
  <si>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</si>
  <si>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</si>
  <si>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</si>
  <si>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</si>
  <si>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</si>
  <si>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</si>
  <si>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</si>
  <si>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</si>
  <si>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</si>
  <si>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</si>
  <si>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</si>
  <si>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</si>
  <si>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</si>
  <si>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</si>
  <si>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</si>
  <si>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</si>
  <si>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</si>
  <si>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</si>
  <si>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</si>
  <si>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</si>
  <si>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</si>
  <si>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</si>
  <si>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</si>
  <si>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</si>
  <si>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</si>
  <si>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</si>
  <si>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</si>
  <si>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</si>
  <si>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</si>
  <si>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</si>
  <si>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</si>
  <si>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</si>
  <si>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</si>
  <si>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</si>
  <si>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</si>
  <si>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</si>
  <si>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</si>
  <si>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</si>
  <si>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</si>
  <si>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</si>
  <si>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</si>
  <si>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</si>
  <si>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</si>
  <si>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</si>
  <si>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</si>
  <si>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</si>
  <si>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</si>
  <si>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</si>
  <si>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</si>
  <si>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</si>
  <si>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</si>
  <si>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</si>
  <si>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</si>
  <si>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</si>
  <si>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</si>
  <si>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</si>
  <si>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</si>
  <si>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</si>
  <si>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</si>
  <si>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</si>
  <si>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</si>
  <si>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</si>
  <si>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</si>
  <si>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</si>
  <si>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</si>
  <si>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</si>
  <si>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</si>
  <si>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</si>
  <si>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</si>
  <si>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</si>
  <si>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</si>
  <si>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</si>
  <si>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</si>
  <si>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</si>
  <si>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</si>
  <si>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</si>
  <si>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</si>
  <si>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</si>
  <si>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</si>
  <si>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</si>
  <si>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</si>
  <si>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</si>
  <si>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</si>
  <si>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</si>
  <si>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</si>
  <si>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</si>
  <si>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</si>
  <si>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</si>
  <si>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</si>
  <si>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</si>
  <si>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</si>
  <si>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</si>
  <si>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</si>
  <si>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</si>
  <si>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</si>
  <si>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</si>
  <si>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</si>
  <si>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</si>
  <si>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</si>
  <si>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</si>
  <si>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</si>
  <si>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</si>
  <si>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</si>
  <si>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</si>
  <si>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</si>
  <si>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</si>
  <si>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</si>
  <si>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</si>
  <si>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</si>
  <si>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</si>
  <si>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</si>
  <si>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</si>
  <si>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</si>
  <si>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</si>
  <si>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</si>
  <si>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</si>
  <si>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</si>
  <si>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</si>
  <si>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</si>
  <si>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</si>
  <si>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</si>
  <si>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</si>
  <si>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</si>
  <si>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</si>
  <si>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</si>
  <si>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</si>
  <si>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</si>
  <si>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</si>
  <si>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</si>
  <si>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</si>
  <si>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</si>
  <si>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</si>
  <si>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</si>
  <si>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</si>
  <si>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</si>
  <si>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</si>
  <si>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</si>
  <si>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</si>
  <si>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</si>
  <si>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</si>
  <si>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</si>
  <si>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</si>
  <si>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</si>
  <si>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</si>
  <si>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</si>
  <si>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</si>
  <si>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</si>
  <si>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</si>
  <si>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</si>
  <si>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</si>
  <si>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</si>
  <si>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</si>
  <si>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</si>
  <si>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</si>
  <si>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</si>
  <si>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</si>
  <si>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</si>
  <si>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</si>
  <si>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</si>
  <si>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</si>
  <si>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</si>
  <si>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</si>
  <si>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</si>
  <si>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</si>
  <si>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</si>
  <si>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</si>
  <si>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</si>
  <si>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</si>
  <si>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</si>
  <si>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</si>
  <si>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</si>
  <si>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</si>
  <si>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</si>
  <si>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</si>
  <si>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</si>
  <si>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</si>
  <si>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</si>
  <si>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</si>
  <si>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</si>
  <si>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</si>
  <si>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</si>
  <si>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</si>
  <si>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</si>
  <si>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</si>
  <si>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</si>
  <si>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</si>
  <si>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</si>
  <si>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</si>
  <si>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</si>
  <si>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</si>
  <si>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</si>
  <si>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</si>
  <si>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</si>
  <si>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</si>
  <si>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</si>
  <si>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</si>
  <si>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</si>
  <si>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</si>
  <si>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</si>
  <si>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</si>
  <si>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</si>
  <si>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</si>
  <si>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</si>
  <si>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</si>
  <si>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</si>
  <si>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</si>
  <si>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</si>
  <si>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</si>
  <si>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</si>
  <si>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</si>
  <si>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</si>
  <si>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</si>
  <si>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</si>
  <si>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</si>
  <si>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</si>
  <si>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</si>
  <si>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</si>
  <si>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</si>
  <si>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</si>
  <si>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</si>
  <si>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</si>
  <si>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</si>
  <si>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</si>
  <si>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</si>
  <si>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</si>
  <si>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</si>
  <si>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</si>
  <si>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</si>
  <si>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</si>
  <si>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</si>
  <si>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</si>
  <si>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</si>
  <si>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</si>
  <si>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</si>
  <si>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</si>
  <si>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</si>
  <si>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</si>
  <si>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</si>
  <si>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</si>
  <si>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</si>
  <si>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</si>
  <si>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</si>
  <si>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</si>
  <si>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</si>
  <si>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</si>
  <si>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</si>
  <si>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</si>
  <si>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</si>
  <si>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</si>
  <si>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</si>
  <si>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</si>
  <si>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</si>
  <si>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</si>
  <si>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</si>
  <si>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</si>
  <si>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</si>
  <si>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</si>
  <si>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</si>
  <si>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</si>
  <si>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</si>
  <si>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</si>
  <si>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</si>
  <si>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</si>
  <si>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</si>
  <si>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</si>
  <si>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</si>
  <si>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</si>
  <si>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</si>
  <si>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</si>
  <si>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</si>
  <si>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</si>
  <si>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</si>
  <si>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</si>
  <si>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</si>
  <si>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</si>
  <si>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</si>
  <si>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</si>
  <si>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</si>
  <si>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</si>
  <si>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</si>
  <si>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</si>
  <si>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</si>
  <si>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</si>
  <si>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</si>
  <si>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</si>
  <si>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</si>
  <si>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</si>
  <si>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</si>
  <si>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</si>
  <si>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</si>
  <si>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</si>
  <si>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</si>
  <si>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</si>
  <si>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</si>
  <si>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</si>
  <si>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</si>
  <si>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</si>
  <si>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</si>
  <si>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</si>
  <si>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</si>
  <si>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</si>
  <si>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</si>
  <si>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</si>
  <si>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</si>
  <si>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</si>
  <si>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</si>
  <si>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</si>
  <si>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</si>
  <si>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</si>
  <si>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</si>
  <si>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</si>
  <si>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</si>
  <si>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</si>
  <si>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</si>
  <si>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</si>
  <si>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</si>
  <si>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</si>
  <si>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</si>
  <si>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</si>
  <si>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</si>
  <si>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</si>
  <si>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</si>
  <si>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</si>
  <si>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</si>
  <si>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</si>
  <si>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</si>
  <si>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</si>
  <si>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</si>
  <si>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</si>
  <si>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</si>
  <si>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</si>
  <si>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</si>
  <si>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</si>
  <si>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</si>
  <si>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</si>
  <si>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</si>
  <si>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</si>
  <si>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</si>
  <si>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</si>
  <si>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</si>
  <si>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</si>
  <si>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</si>
  <si>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</si>
  <si>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</si>
  <si>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</si>
  <si>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</si>
  <si>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</si>
  <si>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</si>
  <si>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</si>
  <si>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</si>
  <si>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</si>
  <si>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</si>
  <si>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</si>
  <si>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</si>
  <si>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</si>
  <si>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</si>
  <si>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</si>
  <si>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</si>
  <si>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</si>
  <si>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</si>
  <si>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</si>
  <si>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</si>
  <si>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</si>
  <si>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</si>
  <si>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</si>
  <si>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</si>
  <si>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</si>
  <si>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</si>
  <si>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</si>
  <si>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</si>
  <si>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</si>
  <si>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</si>
  <si>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</si>
  <si>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</si>
  <si>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</si>
  <si>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</si>
  <si>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</si>
  <si>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</si>
  <si>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</si>
  <si>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</si>
  <si>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</si>
  <si>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</si>
  <si>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</si>
  <si>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</si>
  <si>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</si>
  <si>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</si>
  <si>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</si>
  <si>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</si>
  <si>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</si>
  <si>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</si>
  <si>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</si>
  <si>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</si>
  <si>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</si>
  <si>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</si>
  <si>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</si>
  <si>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</si>
  <si>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</si>
  <si>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</si>
  <si>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</si>
  <si>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</si>
  <si>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</si>
  <si>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</si>
  <si>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</si>
  <si>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</si>
  <si>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</si>
  <si>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</si>
  <si>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</si>
  <si>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</si>
  <si>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</si>
  <si>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</si>
  <si>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</si>
  <si>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</si>
  <si>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</si>
  <si>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</si>
  <si>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</si>
  <si>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</si>
  <si>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</si>
  <si>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</si>
  <si>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</si>
  <si>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</si>
  <si>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</si>
  <si>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</si>
  <si>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</si>
  <si>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</si>
  <si>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</si>
  <si>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</si>
  <si>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</si>
  <si>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</si>
  <si>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</si>
  <si>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</si>
  <si>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</si>
  <si>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</si>
  <si>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</si>
  <si>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</si>
  <si>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</si>
  <si>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</si>
  <si>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</si>
  <si>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</si>
  <si>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</si>
  <si>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</si>
  <si>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</si>
  <si>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</si>
  <si>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</si>
  <si>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</si>
  <si>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</si>
  <si>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</si>
  <si>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</si>
  <si>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</si>
  <si>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</si>
  <si>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</si>
  <si>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</si>
  <si>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</si>
  <si>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</si>
  <si>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</si>
  <si>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</si>
  <si>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</si>
  <si>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</si>
  <si>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</si>
  <si>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</si>
  <si>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</si>
  <si>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</si>
  <si>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</si>
  <si>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</si>
  <si>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</si>
  <si>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</si>
  <si>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</si>
  <si>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</si>
  <si>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</si>
  <si>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</si>
  <si>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</si>
  <si>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</si>
  <si>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</si>
  <si>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</si>
  <si>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</si>
  <si>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</si>
  <si>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</si>
  <si>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</si>
  <si>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</si>
  <si>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</si>
  <si>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</si>
  <si>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</si>
  <si>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</si>
  <si>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</si>
  <si>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</si>
  <si>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</si>
  <si>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</si>
  <si>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</si>
  <si>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</si>
  <si>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</si>
  <si>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</si>
  <si>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</si>
  <si>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</si>
  <si>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</si>
  <si>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</si>
  <si>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</si>
  <si>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</si>
  <si>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</si>
  <si>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</si>
  <si>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</si>
  <si>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</si>
  <si>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</si>
  <si>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</si>
  <si>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</si>
  <si>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</si>
  <si>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</si>
  <si>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</si>
  <si>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</si>
  <si>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</si>
  <si>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</si>
  <si>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</si>
  <si>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</si>
  <si>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</si>
  <si>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</si>
  <si>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</si>
  <si>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</si>
  <si>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</si>
  <si>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</si>
  <si>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</si>
  <si>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</si>
  <si>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</si>
  <si>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</si>
  <si>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</si>
  <si>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</si>
  <si>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</si>
  <si>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</si>
  <si>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</si>
  <si>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</si>
  <si>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</si>
  <si>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</si>
  <si>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</si>
  <si>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</si>
  <si>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</si>
  <si>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</si>
  <si>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</si>
  <si>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</si>
  <si>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</si>
  <si>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</si>
  <si>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</si>
  <si>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</si>
  <si>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</si>
  <si>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</si>
  <si>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</si>
  <si>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</si>
  <si>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</si>
  <si>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</si>
  <si>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</si>
  <si>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</si>
  <si>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</si>
  <si>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</si>
  <si>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</si>
  <si>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</si>
  <si>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</si>
  <si>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</si>
  <si>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</si>
  <si>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</si>
  <si>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</si>
  <si>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</si>
  <si>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</si>
  <si>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</si>
  <si>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</si>
  <si>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</si>
  <si>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</si>
  <si>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</si>
  <si>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</si>
  <si>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</si>
  <si>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</si>
  <si>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</si>
  <si>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</si>
  <si>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</si>
  <si>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</si>
  <si>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</si>
  <si>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</si>
  <si>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</si>
  <si>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</si>
  <si>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</si>
  <si>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</si>
  <si>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</si>
  <si>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</si>
  <si>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</si>
  <si>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</si>
  <si>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</si>
  <si>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</si>
  <si>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</si>
  <si>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</si>
  <si>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</si>
  <si>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</si>
  <si>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</si>
  <si>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</si>
  <si>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</si>
  <si>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</si>
  <si>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</si>
  <si>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</si>
  <si>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</si>
  <si>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</si>
  <si>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</si>
  <si>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</si>
  <si>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</si>
  <si>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</si>
  <si>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</si>
  <si>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</si>
  <si>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</si>
  <si>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</si>
  <si>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</si>
  <si>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</si>
  <si>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</si>
  <si>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</si>
  <si>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</si>
  <si>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</si>
  <si>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</si>
  <si>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</si>
  <si>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</si>
  <si>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</si>
  <si>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</si>
  <si>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</si>
  <si>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</si>
  <si>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</si>
  <si>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</si>
  <si>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</si>
  <si>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</si>
  <si>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</si>
  <si>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</si>
  <si>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</si>
  <si>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</si>
  <si>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</si>
  <si>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</si>
  <si>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</si>
  <si>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</si>
  <si>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</si>
  <si>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</si>
  <si>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</si>
  <si>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</si>
  <si>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</si>
  <si>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</si>
  <si>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</si>
  <si>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</si>
  <si>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</si>
  <si>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</si>
  <si>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</si>
  <si>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</si>
  <si>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</si>
  <si>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</si>
  <si>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</si>
  <si>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</si>
  <si>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</si>
  <si>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</si>
  <si>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</si>
  <si>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</si>
  <si>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</si>
  <si>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</si>
  <si>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</si>
  <si>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</si>
  <si>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</si>
  <si>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</si>
  <si>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</si>
  <si>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</si>
  <si>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</si>
  <si>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</si>
  <si>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</si>
  <si>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</si>
  <si>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</si>
  <si>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</si>
  <si>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</si>
  <si>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</si>
  <si>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</si>
  <si>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</si>
  <si>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</si>
  <si>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</si>
  <si>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</si>
  <si>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</si>
  <si>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</si>
  <si>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</si>
  <si>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</si>
  <si>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</si>
  <si>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</si>
  <si>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</si>
  <si>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</si>
  <si>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</si>
  <si>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</si>
  <si>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</si>
  <si>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</si>
  <si>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</si>
  <si>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</si>
  <si>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</si>
  <si>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</si>
  <si>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</si>
  <si>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</si>
  <si>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</si>
  <si>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</si>
  <si>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</si>
  <si>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</si>
  <si>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</si>
  <si>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</si>
  <si>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</si>
  <si>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</si>
  <si>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</si>
  <si>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</si>
  <si>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</si>
  <si>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</si>
  <si>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</si>
  <si>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</si>
  <si>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</si>
  <si>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</si>
  <si>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</si>
  <si>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</si>
  <si>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</si>
  <si>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</si>
  <si>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</si>
  <si>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</si>
  <si>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</si>
  <si>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</si>
  <si>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</si>
  <si>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</si>
  <si>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</si>
  <si>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</si>
  <si>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</si>
  <si>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</si>
  <si>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</si>
  <si>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</si>
  <si>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</si>
  <si>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</si>
  <si>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</si>
  <si>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</si>
  <si>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</si>
  <si>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</si>
  <si>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</si>
  <si>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</si>
  <si>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</si>
  <si>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</si>
  <si>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</si>
  <si>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</si>
  <si>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</si>
  <si>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</si>
  <si>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</si>
  <si>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</si>
  <si>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</si>
  <si>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</si>
  <si>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</si>
  <si>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</si>
  <si>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</si>
  <si>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</si>
  <si>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</si>
  <si>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</si>
  <si>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</si>
  <si>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</si>
  <si>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</si>
  <si>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</si>
  <si>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</si>
  <si>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</si>
  <si>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</si>
  <si>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</si>
  <si>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</si>
  <si>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</si>
  <si>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</si>
  <si>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</si>
  <si>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</si>
  <si>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</si>
  <si>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</si>
  <si>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</si>
  <si>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</si>
  <si>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</si>
  <si>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</si>
  <si>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</si>
  <si>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</si>
  <si>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</si>
  <si>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</si>
  <si>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</si>
  <si>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</si>
  <si>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</si>
  <si>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</si>
  <si>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</si>
  <si>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</si>
  <si>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</si>
  <si>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</si>
  <si>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</si>
  <si>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</si>
  <si>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</si>
  <si>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</si>
  <si>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</si>
  <si>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</si>
  <si>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</si>
  <si>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</si>
  <si>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</si>
  <si>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</si>
  <si>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</si>
  <si>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</si>
  <si>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</si>
  <si>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</si>
  <si>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</si>
  <si>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</si>
  <si>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</si>
  <si>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</si>
  <si>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</si>
  <si>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</si>
  <si>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</si>
  <si>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</si>
  <si>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</si>
  <si>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</si>
  <si>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</si>
  <si>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</si>
  <si>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</si>
  <si>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</si>
  <si>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</si>
  <si>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</si>
  <si>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</si>
  <si>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</si>
  <si>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</si>
  <si>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</si>
  <si>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</si>
  <si>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</si>
  <si>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</si>
  <si>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</si>
  <si>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</si>
  <si>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</si>
  <si>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</si>
  <si>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</si>
  <si>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</si>
  <si>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</si>
  <si>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</si>
  <si>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</si>
  <si>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</si>
  <si>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</si>
  <si>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</si>
  <si>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</si>
  <si>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</si>
  <si>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</si>
  <si>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</si>
  <si>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</si>
  <si>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</si>
  <si>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</si>
  <si>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</si>
  <si>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</si>
  <si>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</si>
  <si>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</si>
  <si>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</si>
  <si>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</si>
  <si>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</si>
  <si>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</si>
  <si>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</si>
  <si>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</si>
  <si>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</si>
  <si>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</si>
  <si>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</si>
  <si>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</si>
  <si>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</si>
  <si>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</si>
  <si>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</si>
  <si>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</si>
  <si>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</si>
  <si>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</si>
  <si>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</si>
  <si>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</si>
  <si>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</si>
  <si>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</si>
  <si>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</si>
  <si>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</si>
  <si>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</si>
  <si>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</si>
  <si>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</si>
  <si>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</si>
  <si>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</si>
  <si>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</si>
  <si>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</si>
  <si>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</si>
  <si>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</si>
  <si>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</si>
  <si>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</si>
  <si>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</si>
  <si>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</si>
  <si>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</si>
  <si>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</si>
  <si>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</si>
  <si>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</si>
  <si>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</si>
  <si>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</si>
  <si>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</si>
  <si>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</si>
  <si>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</si>
  <si>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</si>
  <si>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</si>
  <si>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</si>
  <si>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</si>
  <si>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</si>
  <si>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</si>
  <si>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</si>
  <si>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</si>
  <si>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</si>
  <si>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</si>
  <si>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</si>
  <si>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</si>
  <si>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</si>
  <si>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</si>
  <si>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</si>
  <si>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</si>
  <si>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</si>
  <si>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</si>
  <si>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</si>
  <si>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</si>
  <si>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</si>
  <si>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</si>
  <si>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</si>
  <si>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</si>
  <si>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</si>
  <si>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</si>
  <si>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</si>
  <si>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</si>
  <si>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</si>
  <si>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</si>
  <si>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</si>
  <si>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</si>
  <si>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</si>
  <si>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</si>
  <si>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</si>
  <si>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</si>
  <si>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</si>
  <si>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</si>
  <si>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</si>
  <si>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</si>
  <si>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</si>
  <si>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</si>
  <si>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</si>
  <si>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</si>
  <si>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</si>
  <si>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</si>
  <si>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</si>
  <si>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</si>
  <si>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</si>
  <si>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</si>
  <si>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</si>
  <si>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</si>
  <si>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</si>
  <si>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</si>
  <si>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</si>
  <si>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</si>
  <si>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</si>
  <si>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</si>
  <si>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</si>
  <si>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</si>
  <si>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</si>
  <si>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</si>
  <si>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</si>
  <si>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</si>
  <si>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</si>
  <si>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</si>
  <si>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</si>
  <si>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</si>
  <si>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</si>
  <si>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</si>
  <si>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</si>
  <si>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</si>
  <si>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</si>
  <si>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</si>
  <si>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</si>
  <si>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</si>
  <si>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</si>
  <si>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</si>
  <si>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</si>
  <si>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</si>
  <si>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</si>
  <si>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</si>
  <si>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</si>
  <si>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</si>
  <si>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</si>
  <si>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</si>
  <si>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</si>
  <si>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</si>
  <si>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</si>
  <si>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</si>
  <si>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</si>
  <si>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</si>
  <si>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</si>
  <si>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</si>
  <si>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</si>
  <si>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</si>
  <si>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</si>
  <si>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</si>
  <si>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</si>
  <si>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</si>
  <si>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</si>
  <si>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</si>
  <si>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</si>
  <si>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</si>
  <si>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</si>
  <si>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</si>
  <si>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</si>
  <si>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</si>
  <si>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</si>
  <si>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</si>
  <si>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</si>
  <si>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</si>
  <si>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</si>
  <si>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</si>
  <si>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</si>
  <si>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</si>
  <si>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</si>
  <si>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</si>
  <si>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</si>
  <si>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</si>
  <si>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</si>
  <si>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</si>
  <si>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</si>
  <si>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</si>
  <si>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</si>
  <si>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</si>
  <si>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</si>
  <si>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</si>
  <si>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</si>
  <si>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</si>
  <si>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</si>
  <si>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</si>
  <si>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</si>
  <si>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</si>
  <si>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</si>
  <si>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</si>
  <si>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</si>
  <si>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</si>
  <si>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</si>
  <si>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</si>
  <si>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</si>
  <si>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</si>
  <si>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</si>
  <si>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</si>
  <si>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</si>
  <si>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</si>
  <si>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</si>
  <si>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</si>
  <si>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</si>
  <si>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</si>
  <si>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</si>
  <si>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</si>
  <si>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</si>
  <si>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</si>
  <si>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</si>
  <si>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</si>
  <si>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</si>
  <si>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</si>
  <si>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</si>
  <si>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</si>
  <si>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</si>
  <si>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</si>
  <si>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</si>
  <si>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</si>
  <si>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</si>
  <si>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</si>
  <si>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</si>
  <si>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</si>
  <si>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</si>
  <si>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</si>
  <si>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</si>
  <si>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</si>
  <si>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</si>
  <si>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</si>
  <si>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</si>
  <si>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</si>
  <si>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</si>
  <si>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</si>
  <si>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</si>
  <si>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</si>
  <si>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</si>
  <si>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</si>
  <si>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</si>
  <si>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</si>
  <si>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</si>
  <si>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</si>
  <si>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</si>
  <si>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</si>
  <si>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</si>
  <si>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</si>
  <si>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</si>
  <si>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</si>
  <si>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</si>
  <si>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</si>
  <si>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</si>
  <si>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</si>
  <si>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</si>
  <si>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</si>
  <si>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</si>
  <si>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</si>
  <si>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</si>
  <si>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</si>
  <si>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</si>
  <si>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</si>
  <si>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</si>
  <si>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</si>
  <si>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</si>
  <si>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</si>
  <si>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</si>
  <si>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</si>
  <si>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</si>
  <si>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</si>
  <si>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</si>
  <si>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</si>
  <si>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</si>
  <si>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</si>
  <si>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</si>
  <si>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</si>
  <si>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</si>
  <si>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</si>
  <si>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</si>
  <si>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</si>
  <si>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</si>
  <si>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</si>
  <si>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</si>
  <si>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</si>
  <si>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</si>
  <si>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</si>
  <si>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</si>
  <si>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</si>
  <si>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</si>
  <si>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</si>
  <si>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</si>
  <si>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</si>
  <si>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</si>
  <si>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</si>
  <si>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</si>
  <si>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</si>
  <si>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</si>
  <si>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</si>
  <si>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</si>
  <si>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</si>
  <si>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</si>
  <si>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</si>
  <si>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</si>
  <si>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</si>
  <si>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</si>
  <si>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</si>
  <si>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</si>
  <si>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</si>
  <si>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</si>
  <si>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</si>
  <si>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</si>
  <si>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</si>
  <si>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</si>
  <si>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</si>
  <si>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</si>
  <si>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</si>
  <si>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</si>
  <si>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</si>
  <si>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</si>
  <si>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</si>
  <si>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</si>
  <si>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</si>
  <si>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</si>
  <si>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</si>
  <si>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</si>
  <si>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</si>
  <si>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</si>
  <si>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</si>
  <si>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</si>
  <si>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</si>
  <si>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</si>
  <si>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</si>
  <si>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</si>
  <si>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</si>
  <si>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</si>
  <si>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</si>
  <si>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</si>
  <si>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</si>
  <si>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</si>
  <si>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</si>
  <si>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</si>
  <si>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</si>
  <si>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</si>
  <si>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</si>
  <si>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</si>
  <si>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</si>
  <si>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</si>
  <si>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</si>
  <si>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</si>
  <si>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</si>
  <si>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</si>
  <si>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</si>
  <si>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</si>
  <si>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</si>
  <si>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</si>
  <si>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</si>
  <si>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</si>
  <si>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</si>
  <si>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</si>
  <si>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</si>
  <si>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</si>
  <si>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</si>
  <si>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</si>
  <si>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</si>
  <si>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</si>
  <si>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</si>
  <si>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</si>
  <si>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</si>
  <si>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</si>
  <si>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</si>
  <si>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</si>
  <si>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</si>
  <si>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</si>
  <si>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</si>
  <si>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</si>
  <si>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</si>
  <si>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</si>
  <si>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</si>
  <si>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</si>
  <si>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</si>
  <si>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</si>
  <si>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</si>
  <si>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</si>
  <si>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</si>
  <si>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</si>
  <si>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</si>
  <si>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</si>
  <si>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</si>
  <si>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</si>
  <si>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</si>
  <si>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</si>
  <si>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</si>
  <si>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</si>
  <si>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</si>
  <si>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</si>
  <si>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</si>
  <si>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</si>
  <si>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</si>
  <si>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</si>
  <si>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</si>
  <si>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</si>
  <si>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</si>
  <si>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</si>
  <si>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</si>
  <si>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</si>
  <si>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</si>
  <si>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</si>
  <si>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</si>
  <si>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</si>
  <si>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</si>
  <si>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</si>
  <si>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</si>
  <si>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</si>
  <si>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</si>
  <si>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</si>
  <si>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</si>
  <si>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</si>
  <si>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</si>
  <si>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</si>
  <si>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</si>
  <si>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</si>
  <si>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</si>
  <si>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</si>
  <si>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</si>
  <si>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</si>
  <si>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</si>
  <si>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</si>
  <si>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</si>
  <si>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</si>
  <si>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</si>
  <si>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</si>
  <si>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</si>
  <si>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</si>
  <si>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</si>
  <si>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</si>
  <si>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</si>
  <si>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</si>
  <si>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</si>
  <si>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</si>
  <si>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</si>
  <si>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</si>
  <si>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</si>
  <si>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</si>
  <si>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</si>
  <si>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</si>
  <si>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</si>
  <si>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</si>
  <si>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</si>
  <si>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</si>
  <si>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</si>
  <si>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</si>
  <si>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</si>
  <si>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</si>
  <si>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</si>
  <si>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</si>
  <si>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</si>
  <si>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</si>
  <si>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</si>
  <si>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</si>
  <si>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</si>
  <si>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</si>
  <si>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</si>
  <si>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</si>
  <si>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</si>
  <si>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</si>
  <si>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</si>
  <si>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</si>
  <si>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</si>
  <si>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</si>
  <si>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</si>
  <si>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</si>
  <si>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</si>
  <si>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</si>
  <si>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</si>
  <si>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</si>
  <si>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</si>
  <si>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</si>
  <si>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</si>
  <si>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</si>
  <si>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</si>
  <si>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</si>
  <si>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</si>
  <si>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</si>
  <si>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</si>
  <si>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</si>
  <si>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</si>
  <si>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</si>
  <si>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</si>
  <si>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</si>
  <si>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</si>
  <si>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</si>
  <si>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</si>
  <si>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</si>
  <si>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</si>
  <si>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</si>
  <si>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</si>
  <si>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</si>
  <si>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</si>
  <si>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</si>
  <si>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</si>
  <si>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</si>
  <si>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</si>
  <si>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</si>
  <si>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</si>
  <si>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</si>
  <si>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</si>
  <si>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</si>
  <si>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</si>
  <si>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</si>
  <si>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</si>
  <si>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</si>
  <si>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</si>
  <si>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</si>
  <si>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</si>
  <si>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</si>
  <si>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</si>
  <si>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</si>
  <si>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</si>
  <si>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</si>
  <si>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</si>
  <si>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</si>
  <si>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</si>
  <si>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</si>
  <si>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</si>
  <si>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</si>
  <si>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</si>
  <si>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</si>
  <si>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</si>
  <si>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</si>
  <si>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</si>
  <si>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</si>
  <si>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</si>
  <si>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</si>
  <si>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</si>
  <si>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</si>
  <si>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</si>
  <si>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</si>
  <si>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</si>
  <si>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</si>
  <si>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</si>
  <si>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</si>
  <si>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</si>
  <si>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</si>
  <si>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</si>
  <si>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</si>
  <si>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</si>
  <si>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</si>
  <si>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</si>
  <si>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</si>
  <si>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</si>
  <si>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</si>
  <si>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</si>
  <si>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</si>
  <si>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</si>
  <si>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</si>
  <si>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</si>
  <si>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</si>
  <si>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</si>
  <si>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</si>
  <si>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</si>
  <si>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</si>
  <si>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</si>
  <si>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</si>
  <si>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</si>
  <si>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</si>
  <si>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</si>
  <si>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</si>
  <si>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</si>
  <si>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</si>
  <si>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</si>
  <si>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</si>
  <si>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</si>
  <si>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</si>
  <si>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</si>
  <si>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</si>
  <si>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</si>
  <si>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</si>
  <si>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</si>
  <si>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</si>
  <si>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</si>
  <si>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</si>
  <si>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</si>
  <si>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</si>
  <si>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</si>
  <si>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</si>
  <si>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</si>
  <si>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</si>
  <si>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</si>
  <si>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</si>
  <si>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</si>
  <si>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</si>
  <si>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</si>
  <si>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</si>
  <si>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</si>
  <si>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</si>
  <si>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</si>
  <si>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</si>
  <si>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</si>
  <si>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</si>
  <si>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</si>
  <si>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</si>
  <si>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</si>
  <si>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</si>
  <si>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</si>
  <si>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</si>
  <si>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</si>
  <si>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</si>
  <si>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</si>
  <si>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</si>
  <si>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</si>
  <si>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</si>
  <si>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</si>
  <si>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</si>
  <si>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</si>
  <si>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</si>
  <si>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</si>
  <si>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</si>
  <si>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</si>
  <si>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</si>
  <si>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</si>
  <si>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</si>
  <si>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</si>
  <si>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</si>
  <si>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</si>
  <si>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</si>
  <si>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</si>
  <si>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</si>
  <si>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</si>
  <si>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</si>
  <si>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</si>
  <si>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</si>
  <si>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</si>
  <si>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</si>
  <si>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</si>
  <si>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</si>
  <si>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</si>
  <si>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</si>
  <si>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</si>
  <si>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</si>
  <si>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</si>
  <si>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</si>
  <si>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</si>
  <si>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</si>
  <si>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</si>
  <si>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</si>
  <si>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</si>
  <si>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</si>
  <si>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</si>
  <si>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</si>
  <si>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</si>
  <si>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</si>
  <si>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</si>
  <si>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</si>
  <si>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</si>
  <si>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</si>
  <si>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</si>
  <si>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</si>
  <si>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</si>
  <si>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</si>
  <si>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</si>
  <si>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</si>
  <si>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</si>
  <si>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</si>
  <si>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</si>
  <si>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</si>
  <si>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</si>
  <si>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</si>
  <si>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</si>
  <si>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</si>
  <si>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</si>
  <si>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</si>
  <si>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</si>
  <si>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</si>
  <si>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</si>
  <si>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</si>
  <si>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</si>
  <si>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</si>
  <si>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</si>
  <si>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</si>
  <si>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</si>
  <si>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</si>
  <si>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</si>
  <si>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</si>
  <si>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</si>
  <si>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</si>
  <si>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</si>
  <si>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</si>
  <si>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</si>
  <si>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</si>
  <si>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</si>
  <si>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</si>
  <si>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</si>
  <si>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</si>
  <si>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</si>
  <si>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</si>
  <si>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</si>
  <si>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</si>
  <si>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</si>
  <si>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</si>
  <si>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</si>
  <si>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</si>
  <si>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</si>
  <si>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</si>
  <si>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</si>
  <si>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</si>
  <si>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</si>
  <si>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</si>
  <si>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</si>
  <si>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</si>
  <si>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</si>
  <si>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</si>
  <si>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</si>
  <si>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</si>
  <si>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</si>
  <si>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</si>
  <si>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</si>
  <si>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</si>
  <si>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</si>
  <si>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</si>
  <si>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</si>
  <si>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</si>
  <si>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</si>
  <si>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</si>
  <si>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</si>
  <si>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</si>
  <si>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</si>
  <si>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</si>
  <si>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</si>
  <si>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</si>
  <si>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</si>
  <si>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</si>
  <si>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</si>
  <si>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</si>
  <si>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</si>
  <si>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</si>
  <si>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</si>
  <si>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</si>
  <si>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</si>
  <si>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</si>
  <si>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</si>
  <si>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</si>
  <si>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</si>
  <si>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</si>
  <si>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</si>
  <si>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</si>
  <si>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</si>
  <si>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</si>
  <si>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</si>
  <si>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</si>
  <si>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</si>
  <si>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</si>
  <si>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</si>
  <si>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</si>
  <si>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</si>
  <si>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</si>
  <si>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</si>
  <si>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</si>
  <si>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</si>
  <si>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</si>
  <si>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</si>
  <si>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</si>
  <si>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</si>
  <si>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</si>
  <si>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</si>
  <si>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</si>
  <si>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</si>
  <si>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</si>
  <si>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</si>
  <si>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</si>
  <si>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</si>
  <si>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</si>
  <si>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</si>
  <si>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</si>
  <si>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</si>
  <si>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</si>
  <si>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</si>
  <si>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</si>
  <si>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</si>
  <si>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</si>
  <si>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</si>
  <si>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</si>
  <si>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</si>
  <si>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</si>
  <si>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</si>
  <si>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</si>
  <si>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</si>
  <si>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</si>
  <si>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</si>
  <si>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</si>
  <si>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</si>
  <si>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</si>
  <si>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</si>
  <si>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</si>
  <si>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</si>
  <si>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</si>
  <si>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</si>
  <si>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</si>
  <si>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</si>
  <si>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</si>
  <si>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</si>
  <si>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</si>
  <si>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</si>
  <si>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</si>
  <si>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</si>
  <si>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</si>
  <si>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</si>
  <si>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</si>
  <si>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</si>
  <si>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</si>
  <si>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</si>
  <si>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</si>
  <si>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</si>
  <si>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</si>
  <si>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</si>
  <si>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</si>
  <si>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</si>
  <si>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</si>
  <si>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</si>
  <si>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</si>
  <si>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</si>
  <si>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</si>
  <si>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</si>
  <si>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</si>
  <si>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</si>
  <si>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</si>
  <si>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</si>
  <si>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</si>
  <si>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</si>
  <si>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</si>
  <si>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</si>
  <si>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</si>
  <si>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</si>
  <si>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</si>
  <si>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</si>
  <si>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</si>
  <si>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</si>
  <si>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</si>
  <si>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</si>
  <si>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</si>
  <si>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</si>
  <si>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</si>
  <si>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</si>
  <si>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</si>
  <si>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</si>
  <si>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</si>
  <si>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</si>
  <si>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</si>
  <si>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</si>
  <si>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</si>
  <si>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</si>
  <si>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</si>
  <si>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</si>
  <si>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</si>
  <si>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</si>
  <si>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</si>
  <si>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</si>
  <si>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</si>
  <si>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</si>
  <si>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</si>
  <si>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</si>
  <si>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</si>
  <si>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</si>
  <si>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</si>
  <si>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</si>
  <si>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</si>
  <si>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</si>
  <si>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</si>
  <si>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</si>
  <si>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</si>
  <si>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</si>
  <si>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</si>
  <si>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</si>
  <si>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</si>
  <si>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</si>
  <si>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</si>
  <si>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</si>
  <si>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</si>
  <si>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</si>
  <si>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</si>
  <si>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</si>
  <si>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</si>
  <si>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</si>
  <si>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</si>
  <si>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</si>
  <si>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</si>
  <si>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</si>
  <si>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</si>
  <si>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</si>
  <si>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</si>
  <si>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</si>
  <si>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</si>
  <si>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</si>
  <si>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</si>
  <si>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</si>
  <si>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</si>
  <si>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</si>
  <si>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</si>
  <si>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</si>
  <si>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</si>
  <si>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</si>
  <si>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</si>
  <si>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</si>
  <si>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</si>
  <si>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</si>
  <si>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</si>
  <si>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</si>
  <si>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</si>
  <si>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</si>
  <si>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</si>
  <si>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</si>
  <si>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</si>
  <si>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</si>
  <si>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</si>
  <si>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</si>
  <si>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</si>
  <si>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</si>
  <si>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</si>
  <si>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</si>
  <si>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</si>
  <si>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</si>
  <si>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</si>
  <si>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</si>
  <si>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</si>
  <si>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</si>
  <si>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</si>
  <si>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</si>
  <si>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</si>
  <si>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</si>
  <si>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</si>
  <si>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</si>
  <si>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</si>
  <si>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</si>
  <si>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</si>
  <si>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</si>
  <si>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</si>
  <si>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</si>
  <si>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</si>
  <si>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</si>
  <si>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</si>
  <si>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</si>
  <si>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</si>
  <si>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</si>
  <si>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</si>
  <si>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</si>
  <si>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</si>
  <si>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</si>
  <si>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</si>
  <si>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</si>
  <si>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</si>
  <si>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</si>
  <si>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</si>
  <si>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</si>
  <si>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</si>
  <si>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</si>
  <si>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</si>
  <si>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</si>
  <si>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</si>
  <si>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</si>
  <si>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</si>
  <si>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</si>
  <si>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</si>
  <si>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</si>
  <si>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</si>
  <si>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</si>
  <si>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</si>
  <si>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</si>
  <si>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</si>
  <si>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</si>
  <si>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</si>
  <si>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</si>
  <si>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</si>
  <si>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</si>
  <si>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</si>
  <si>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</si>
  <si>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</si>
  <si>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</si>
  <si>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</si>
  <si>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</si>
  <si>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</si>
  <si>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</si>
  <si>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</si>
  <si>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</si>
  <si>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</si>
  <si>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</si>
  <si>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</si>
  <si>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</si>
  <si>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</si>
  <si>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</si>
  <si>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</si>
  <si>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</si>
  <si>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</si>
  <si>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</si>
  <si>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</si>
  <si>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</si>
  <si>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</si>
  <si>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</si>
  <si>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</si>
  <si>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</si>
  <si>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</si>
  <si>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</si>
  <si>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</si>
  <si>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</si>
  <si>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</si>
  <si>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</si>
  <si>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</si>
  <si>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</si>
  <si>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</si>
  <si>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</si>
  <si>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</si>
  <si>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</si>
  <si>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</si>
  <si>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</si>
  <si>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</si>
  <si>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</si>
  <si>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</si>
  <si>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</si>
  <si>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</si>
  <si>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</si>
  <si>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</si>
  <si>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</si>
  <si>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</si>
  <si>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</si>
  <si>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</si>
  <si>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</si>
  <si>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</si>
  <si>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</si>
  <si>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</si>
  <si>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</si>
  <si>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</si>
  <si>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</si>
  <si>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</si>
  <si>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</si>
  <si>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</si>
  <si>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</si>
  <si>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</si>
  <si>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</si>
  <si>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</si>
  <si>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</si>
  <si>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</si>
  <si>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</si>
  <si>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</si>
  <si>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</si>
  <si>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</si>
  <si>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</si>
  <si>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</si>
  <si>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</si>
  <si>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</si>
  <si>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</si>
  <si>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</si>
  <si>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</si>
  <si>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</si>
  <si>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</si>
  <si>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</si>
  <si>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</si>
  <si>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</si>
  <si>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</si>
  <si>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</si>
  <si>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</si>
  <si>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</si>
  <si>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</si>
  <si>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</si>
  <si>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</si>
  <si>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</si>
  <si>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</si>
  <si>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</si>
  <si>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</si>
  <si>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</si>
  <si>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</si>
  <si>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</si>
  <si>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</si>
  <si>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</si>
  <si>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</si>
  <si>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</si>
  <si>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</si>
  <si>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</si>
  <si>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</si>
  <si>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</si>
  <si>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</si>
  <si>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</si>
  <si>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</si>
  <si>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</si>
  <si>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</si>
  <si>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</si>
  <si>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</si>
  <si>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</si>
  <si>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</si>
  <si>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</si>
  <si>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</si>
  <si>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</si>
  <si>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</si>
  <si>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</si>
  <si>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</si>
  <si>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</si>
  <si>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</si>
  <si>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</si>
  <si>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</si>
  <si>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</si>
  <si>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</si>
  <si>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</si>
  <si>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</si>
  <si>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</si>
  <si>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</si>
  <si>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</si>
  <si>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</si>
  <si>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</si>
  <si>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</si>
  <si>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</si>
  <si>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</si>
  <si>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</si>
  <si>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</si>
  <si>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</si>
  <si>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</si>
  <si>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</si>
  <si>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</si>
  <si>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</si>
  <si>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</si>
  <si>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</si>
  <si>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</si>
  <si>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</si>
  <si>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</si>
  <si>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</si>
  <si>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</si>
  <si>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</si>
  <si>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</si>
  <si>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</si>
  <si>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</si>
  <si>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</si>
  <si>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</si>
  <si>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</si>
  <si>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</si>
  <si>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</si>
  <si>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</si>
  <si>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</si>
  <si>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</si>
  <si>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</si>
  <si>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</si>
  <si>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</si>
  <si>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</si>
  <si>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</si>
  <si>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</si>
  <si>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</si>
  <si>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</si>
  <si>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</si>
  <si>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</si>
  <si>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</si>
  <si>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</si>
  <si>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</si>
  <si>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</si>
  <si>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</si>
  <si>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</si>
  <si>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</si>
  <si>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</si>
  <si>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</si>
  <si>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</si>
  <si>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</si>
  <si>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</si>
  <si>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</si>
  <si>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</si>
  <si>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</si>
  <si>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</si>
  <si>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</si>
  <si>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</si>
  <si>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</si>
  <si>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</si>
  <si>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</si>
  <si>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</si>
  <si>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</si>
  <si>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</si>
  <si>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</si>
  <si>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</si>
  <si>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</si>
  <si>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</si>
  <si>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</si>
  <si>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</si>
  <si>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</si>
  <si>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</si>
  <si>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</si>
  <si>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</si>
  <si>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</si>
  <si>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</si>
  <si>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</si>
  <si>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</si>
  <si>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</si>
  <si>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</si>
  <si>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</si>
  <si>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</si>
  <si>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</si>
  <si>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</si>
  <si>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</si>
  <si>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</si>
  <si>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</si>
  <si>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</si>
  <si>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</si>
  <si>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</si>
  <si>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</si>
  <si>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</si>
  <si>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</si>
  <si>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</si>
  <si>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</si>
  <si>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</si>
  <si>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</si>
  <si>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</si>
  <si>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</si>
  <si>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</si>
  <si>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</si>
  <si>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</si>
  <si>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</si>
  <si>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</si>
  <si>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</si>
  <si>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</si>
  <si>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</si>
  <si>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</si>
  <si>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</si>
  <si>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</si>
  <si>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</si>
  <si>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</si>
  <si>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</si>
  <si>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</si>
  <si>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</si>
  <si>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</si>
  <si>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</si>
  <si>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</si>
  <si>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</si>
  <si>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</si>
  <si>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</si>
  <si>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</si>
  <si>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</si>
  <si>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</si>
  <si>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</si>
  <si>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</si>
  <si>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</si>
  <si>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</si>
  <si>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</si>
  <si>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</si>
  <si>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</si>
  <si>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</si>
  <si>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</si>
  <si>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</si>
  <si>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</si>
  <si>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</si>
  <si>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</si>
  <si>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</si>
  <si>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</si>
  <si>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</si>
  <si>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</si>
  <si>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</si>
  <si>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</si>
  <si>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</si>
  <si>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</si>
  <si>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</si>
  <si>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</si>
  <si>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</si>
  <si>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</si>
  <si>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</si>
  <si>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</si>
  <si>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</si>
  <si>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</si>
  <si>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</si>
  <si>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</si>
  <si>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</si>
  <si>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</si>
  <si>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</si>
  <si>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</si>
  <si>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</si>
  <si>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</si>
  <si>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</si>
  <si>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</si>
  <si>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</si>
  <si>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</si>
  <si>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</si>
  <si>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</si>
  <si>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</si>
  <si>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</si>
  <si>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</si>
  <si>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</si>
  <si>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</si>
  <si>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</si>
  <si>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</si>
  <si>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</si>
  <si>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</si>
  <si>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</si>
  <si>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</si>
  <si>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</si>
  <si>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</si>
  <si>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</si>
  <si>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</si>
  <si>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</si>
  <si>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</si>
  <si>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</si>
  <si>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</si>
  <si>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</si>
  <si>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</si>
  <si>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</si>
  <si>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</si>
  <si>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</si>
  <si>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</si>
  <si>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</si>
  <si>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</si>
  <si>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</si>
  <si>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</si>
  <si>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</si>
  <si>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</si>
  <si>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</si>
  <si>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</si>
  <si>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</si>
  <si>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</si>
  <si>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</si>
  <si>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</si>
  <si>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</si>
  <si>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</si>
  <si>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</si>
  <si>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</si>
  <si>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</si>
  <si>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</si>
  <si>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</si>
  <si>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</si>
  <si>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</si>
  <si>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</si>
  <si>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</si>
  <si>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</si>
  <si>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</si>
  <si>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</si>
  <si>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</si>
  <si>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</si>
  <si>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</si>
  <si>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</si>
  <si>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</si>
  <si>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</si>
  <si>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</si>
  <si>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</si>
  <si>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</si>
  <si>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</si>
  <si>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</si>
  <si>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</si>
  <si>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</si>
  <si>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</si>
  <si>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</si>
  <si>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</si>
  <si>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</si>
  <si>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</si>
  <si>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</si>
  <si>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</si>
  <si>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</si>
  <si>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</si>
  <si>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</si>
  <si>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</si>
  <si>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</si>
  <si>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</si>
  <si>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</si>
  <si>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</si>
  <si>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</si>
  <si>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</si>
  <si>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</si>
  <si>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</si>
  <si>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</si>
  <si>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</si>
  <si>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</si>
  <si>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</si>
  <si>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</si>
  <si>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</si>
  <si>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</si>
  <si>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</si>
  <si>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</si>
  <si>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</si>
  <si>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</si>
  <si>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</si>
  <si>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</si>
  <si>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</si>
  <si>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</si>
  <si>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</si>
  <si>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</si>
  <si>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</si>
  <si>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</si>
  <si>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</si>
  <si>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</si>
  <si>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</si>
  <si>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</si>
  <si>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</si>
  <si>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</si>
  <si>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</si>
  <si>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</si>
  <si>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</si>
  <si>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</si>
  <si>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</si>
  <si>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</si>
  <si>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</si>
  <si>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</si>
  <si>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</si>
  <si>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</si>
  <si>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</si>
  <si>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</si>
  <si>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</si>
  <si>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</si>
  <si>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</si>
  <si>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</si>
  <si>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</si>
  <si>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</si>
  <si>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</si>
  <si>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</si>
  <si>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</si>
  <si>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</si>
  <si>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</si>
  <si>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</si>
  <si>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</si>
  <si>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</si>
  <si>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</si>
  <si>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</si>
  <si>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</si>
  <si>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</si>
  <si>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</si>
  <si>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</si>
  <si>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</si>
  <si>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</si>
  <si>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</si>
  <si>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</si>
  <si>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</si>
  <si>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</si>
  <si>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</si>
  <si>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</si>
  <si>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</si>
  <si>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</si>
  <si>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</si>
  <si>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</si>
  <si>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</si>
  <si>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</si>
  <si>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</si>
  <si>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</si>
  <si>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</si>
  <si>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</si>
  <si>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</si>
  <si>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</si>
  <si>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</si>
  <si>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</si>
  <si>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</si>
  <si>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</si>
  <si>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</si>
  <si>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</si>
  <si>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</si>
  <si>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</si>
  <si>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</si>
  <si>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</si>
  <si>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</si>
  <si>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</si>
  <si>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</si>
  <si>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</si>
  <si>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</si>
  <si>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</si>
  <si>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</si>
  <si>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</si>
  <si>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</si>
  <si>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</si>
  <si>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</si>
  <si>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</si>
  <si>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</si>
  <si>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</si>
  <si>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</si>
  <si>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</si>
  <si>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</si>
  <si>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</si>
  <si>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</si>
  <si>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</si>
  <si>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</si>
  <si>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</si>
  <si>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</si>
  <si>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</si>
  <si>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</si>
  <si>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</si>
  <si>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</si>
  <si>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</si>
  <si>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</si>
  <si>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</si>
  <si>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</si>
  <si>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</si>
  <si>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</si>
  <si>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</si>
  <si>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</si>
  <si>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</si>
  <si>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</si>
  <si>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</si>
  <si>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</si>
  <si>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</si>
  <si>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</si>
  <si>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</si>
  <si>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</si>
  <si>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</si>
  <si>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</si>
  <si>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</si>
  <si>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</si>
  <si>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</si>
  <si>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</si>
  <si>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</si>
  <si>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</si>
  <si>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</si>
  <si>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</si>
  <si>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</si>
  <si>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</si>
  <si>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</si>
  <si>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</si>
  <si>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</si>
  <si>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</si>
  <si>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</si>
  <si>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</si>
  <si>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</si>
  <si>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</si>
  <si>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</si>
  <si>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</si>
  <si>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</si>
  <si>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</si>
  <si>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</si>
  <si>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</si>
  <si>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</si>
  <si>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</si>
  <si>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</si>
  <si>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</si>
  <si>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</si>
  <si>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</si>
  <si>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</si>
  <si>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</si>
  <si>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</si>
  <si>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</si>
  <si>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</si>
  <si>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</si>
  <si>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</si>
  <si>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</si>
  <si>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</si>
  <si>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</si>
  <si>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</si>
  <si>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</si>
  <si>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</si>
  <si>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</si>
  <si>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</si>
  <si>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</si>
  <si>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</si>
  <si>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</si>
  <si>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</si>
  <si>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</si>
  <si>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</si>
  <si>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</si>
  <si>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</si>
  <si>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</si>
  <si>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</si>
  <si>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</si>
  <si>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</si>
  <si>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</si>
  <si>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</si>
  <si>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</si>
  <si>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</si>
  <si>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</si>
  <si>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</si>
  <si>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</si>
  <si>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</si>
  <si>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</si>
  <si>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</si>
  <si>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</si>
  <si>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</si>
  <si>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</si>
  <si>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</si>
  <si>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</si>
  <si>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</si>
  <si>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</si>
  <si>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</si>
  <si>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</si>
  <si>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</si>
  <si>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</si>
  <si>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</si>
  <si>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</si>
  <si>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</si>
  <si>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</si>
  <si>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</si>
  <si>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</si>
  <si>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</si>
  <si>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</si>
  <si>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</si>
  <si>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</si>
  <si>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</si>
  <si>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</si>
  <si>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</si>
  <si>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</si>
  <si>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</si>
  <si>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</si>
  <si>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</si>
  <si>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</si>
  <si>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</si>
  <si>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</si>
  <si>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</si>
  <si>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</si>
  <si>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</si>
  <si>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</si>
  <si>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</si>
  <si>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</si>
  <si>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</si>
  <si>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</si>
  <si>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</si>
  <si>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</si>
  <si>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</si>
  <si>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</si>
  <si>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</si>
  <si>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</si>
  <si>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</si>
  <si>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</si>
  <si>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</si>
  <si>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</si>
  <si>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</si>
  <si>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</si>
  <si>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</si>
  <si>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</si>
  <si>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</si>
  <si>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</si>
  <si>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</si>
  <si>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</si>
  <si>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</si>
  <si>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</si>
  <si>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</si>
  <si>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</si>
  <si>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</si>
  <si>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</si>
  <si>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</si>
  <si>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</si>
  <si>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</si>
  <si>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</si>
  <si>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</si>
  <si>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</si>
  <si>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</si>
  <si>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</si>
  <si>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</si>
  <si>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</si>
  <si>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</si>
  <si>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</si>
  <si>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</si>
  <si>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</si>
  <si>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</si>
  <si>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</si>
  <si>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</si>
  <si>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</si>
  <si>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</si>
  <si>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</si>
  <si>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</si>
  <si>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</si>
  <si>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</si>
  <si>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</si>
  <si>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</si>
  <si>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</si>
  <si>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</si>
  <si>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</si>
  <si>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</si>
  <si>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</si>
  <si>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</si>
  <si>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</si>
  <si>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</si>
  <si>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</si>
  <si>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</si>
  <si>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</si>
  <si>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</si>
  <si>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</si>
  <si>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</si>
  <si>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</si>
  <si>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</si>
  <si>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</si>
  <si>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</si>
  <si>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</si>
  <si>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</si>
  <si>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</si>
  <si>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</si>
  <si>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</si>
  <si>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</si>
  <si>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</si>
  <si>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</si>
  <si>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</si>
  <si>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</si>
  <si>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</si>
  <si>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</si>
  <si>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</si>
  <si>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</si>
  <si>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</si>
  <si>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</si>
  <si>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</si>
  <si>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</si>
  <si>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</si>
  <si>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</si>
  <si>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</si>
  <si>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</si>
  <si>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</si>
  <si>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</si>
  <si>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</si>
  <si>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</si>
  <si>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</si>
  <si>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</si>
  <si>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</si>
  <si>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</si>
  <si>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</si>
  <si>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</si>
  <si>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</si>
  <si>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</si>
  <si>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</si>
  <si>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</si>
  <si>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</si>
  <si>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</si>
  <si>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</si>
  <si>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</si>
  <si>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</si>
  <si>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</si>
  <si>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</si>
  <si>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</si>
  <si>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</si>
  <si>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</si>
  <si>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</si>
  <si>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</si>
  <si>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</si>
  <si>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</si>
  <si>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</si>
  <si>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</si>
  <si>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</si>
  <si>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</si>
  <si>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</si>
  <si>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</si>
  <si>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</si>
  <si>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</si>
  <si>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</si>
  <si>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</si>
  <si>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</si>
  <si>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</si>
  <si>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</si>
  <si>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</si>
  <si>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</si>
  <si>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</si>
  <si>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</si>
  <si>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</si>
  <si>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</si>
  <si>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</si>
  <si>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</si>
  <si>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</si>
  <si>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</si>
  <si>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</si>
  <si>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</si>
  <si>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</si>
  <si>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</si>
  <si>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</si>
  <si>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</si>
  <si>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</si>
  <si>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</si>
  <si>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</si>
  <si>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</si>
  <si>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</si>
  <si>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</si>
  <si>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</si>
  <si>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</si>
  <si>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</si>
  <si>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</si>
  <si>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</si>
  <si>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</si>
  <si>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</si>
  <si>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</si>
  <si>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</si>
  <si>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</si>
  <si>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</si>
  <si>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</si>
  <si>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</si>
  <si>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</si>
  <si>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</si>
  <si>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</si>
  <si>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</si>
  <si>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</si>
  <si>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</si>
  <si>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</si>
  <si>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</si>
  <si>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</si>
  <si>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</si>
  <si>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</si>
  <si>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</si>
  <si>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</si>
  <si>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</si>
  <si>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</si>
  <si>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</si>
  <si>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</si>
  <si>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</si>
  <si>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</si>
  <si>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</si>
  <si>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</si>
  <si>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</si>
  <si>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</si>
  <si>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</si>
  <si>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</si>
  <si>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</si>
  <si>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</si>
  <si>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</si>
  <si>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</si>
  <si>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</si>
  <si>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</si>
  <si>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</si>
  <si>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</si>
  <si>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</si>
  <si>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</si>
  <si>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</si>
  <si>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</si>
  <si>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</si>
  <si>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</si>
  <si>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</si>
  <si>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</si>
  <si>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</si>
  <si>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</si>
  <si>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</si>
  <si>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</si>
  <si>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</si>
  <si>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</si>
  <si>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</si>
  <si>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</si>
  <si>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</si>
  <si>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</si>
  <si>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</si>
  <si>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</si>
  <si>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</si>
  <si>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</si>
  <si>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</si>
  <si>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</si>
  <si>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</si>
  <si>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</si>
  <si>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</si>
  <si>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</si>
  <si>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</si>
  <si>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</si>
  <si>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</si>
  <si>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</si>
  <si>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</si>
  <si>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</si>
  <si>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</si>
  <si>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</si>
  <si>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</si>
  <si>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</si>
  <si>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</si>
  <si>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</si>
  <si>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</si>
  <si>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</si>
  <si>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</si>
  <si>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</si>
  <si>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</si>
  <si>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</si>
  <si>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</si>
  <si>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</si>
  <si>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</si>
  <si>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</si>
  <si>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</si>
  <si>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</si>
  <si>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</si>
  <si>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</si>
  <si>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</si>
  <si>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</si>
  <si>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</si>
  <si>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</si>
  <si>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</si>
  <si>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</si>
  <si>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</si>
  <si>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</si>
  <si>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</si>
  <si>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</si>
  <si>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</si>
  <si>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</si>
  <si>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</si>
  <si>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</si>
  <si>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</si>
  <si>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</si>
  <si>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</si>
  <si>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</si>
  <si>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</si>
  <si>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</si>
  <si>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</si>
  <si>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</si>
  <si>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</si>
  <si>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</si>
  <si>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</si>
  <si>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</si>
  <si>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</si>
  <si>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</si>
  <si>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</si>
  <si>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</si>
  <si>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</si>
  <si>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</si>
  <si>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</si>
  <si>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</si>
  <si>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</si>
  <si>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</si>
  <si>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</si>
  <si>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</si>
  <si>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</si>
  <si>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</si>
  <si>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</si>
  <si>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</si>
  <si>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</si>
  <si>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</si>
  <si>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</si>
  <si>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</si>
  <si>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</si>
  <si>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</si>
  <si>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</si>
  <si>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</si>
  <si>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</si>
  <si>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</si>
  <si>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</si>
  <si>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</si>
  <si>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</si>
  <si>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</si>
  <si>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</si>
  <si>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</si>
  <si>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</si>
  <si>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</si>
  <si>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</si>
  <si>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</si>
  <si>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</si>
  <si>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</si>
  <si>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</si>
  <si>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</si>
  <si>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</si>
  <si>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</si>
  <si>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</si>
  <si>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</si>
  <si>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</si>
  <si>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</si>
  <si>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</si>
  <si>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</si>
  <si>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</si>
  <si>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</si>
  <si>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</si>
  <si>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</si>
  <si>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</si>
  <si>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</si>
  <si>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</si>
  <si>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</si>
  <si>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</si>
  <si>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</si>
  <si>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</si>
  <si>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</si>
  <si>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</si>
  <si>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</si>
  <si>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</si>
  <si>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</si>
  <si>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</si>
  <si>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</si>
  <si>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</si>
  <si>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</si>
  <si>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</si>
  <si>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</si>
  <si>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</si>
  <si>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</si>
  <si>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</si>
  <si>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</si>
  <si>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</si>
  <si>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</si>
  <si>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</si>
  <si>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</si>
  <si>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</si>
  <si>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</si>
  <si>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</si>
  <si>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</si>
  <si>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</si>
  <si>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</si>
  <si>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</si>
  <si>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</si>
  <si>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</si>
  <si>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</si>
  <si>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</si>
  <si>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</si>
  <si>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</si>
  <si>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</si>
  <si>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</si>
  <si>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</si>
  <si>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</si>
  <si>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</si>
  <si>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</si>
  <si>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</si>
  <si>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</si>
  <si>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</si>
  <si>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</si>
  <si>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</si>
  <si>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</si>
  <si>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</si>
  <si>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</si>
  <si>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</si>
  <si>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</si>
  <si>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</si>
  <si>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</si>
  <si>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</si>
  <si>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</si>
  <si>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</si>
  <si>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</si>
  <si>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</si>
  <si>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</si>
  <si>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</si>
  <si>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</si>
  <si>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</si>
  <si>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</si>
  <si>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</si>
  <si>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</si>
  <si>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</si>
  <si>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</si>
  <si>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</si>
  <si>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</si>
  <si>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</si>
  <si>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</si>
  <si>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</si>
  <si>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</si>
  <si>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</si>
  <si>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</si>
  <si>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</si>
  <si>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</si>
  <si>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</si>
  <si>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</si>
  <si>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</si>
  <si>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</si>
  <si>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</si>
  <si>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</si>
  <si>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</si>
  <si>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</si>
  <si>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</si>
  <si>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</si>
  <si>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</si>
  <si>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</si>
  <si>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</si>
  <si>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</si>
  <si>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</si>
  <si>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</si>
  <si>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</si>
  <si>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</si>
  <si>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</si>
  <si>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</si>
  <si>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</si>
  <si>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</si>
  <si>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</si>
  <si>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</si>
  <si>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</si>
  <si>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</si>
  <si>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</si>
  <si>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</si>
  <si>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</si>
  <si>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</si>
  <si>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</si>
  <si>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</si>
  <si>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</si>
  <si>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</si>
  <si>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</si>
  <si>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</si>
  <si>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</si>
  <si>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</si>
  <si>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</si>
  <si>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</si>
  <si>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</si>
  <si>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</si>
  <si>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</si>
  <si>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</si>
  <si>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</si>
  <si>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</si>
  <si>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</si>
  <si>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</si>
  <si>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</si>
  <si>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</si>
  <si>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</si>
  <si>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</si>
  <si>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</si>
  <si>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</si>
  <si>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</si>
  <si>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</si>
  <si>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</si>
  <si>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</si>
  <si>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</si>
  <si>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</si>
  <si>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</si>
  <si>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</si>
  <si>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</si>
  <si>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</si>
  <si>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</si>
  <si>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</si>
  <si>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</si>
  <si>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</si>
  <si>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</si>
  <si>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</si>
  <si>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</si>
  <si>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</si>
  <si>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</si>
  <si>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</si>
  <si>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</si>
  <si>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</si>
  <si>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</si>
  <si>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</si>
  <si>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</si>
  <si>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</si>
  <si>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</si>
  <si>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</si>
  <si>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</si>
  <si>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</si>
  <si>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</si>
  <si>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</si>
  <si>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</si>
  <si>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</si>
  <si>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</si>
  <si>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</si>
  <si>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</si>
  <si>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</si>
  <si>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</si>
  <si>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</si>
  <si>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</si>
  <si>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</si>
  <si>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</si>
  <si>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</si>
  <si>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</si>
  <si>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</si>
  <si>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</si>
  <si>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</si>
  <si>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</si>
  <si>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</si>
  <si>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</si>
  <si>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</si>
  <si>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</si>
  <si>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</si>
  <si>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</si>
  <si>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</si>
  <si>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</si>
  <si>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</si>
  <si>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</si>
  <si>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</si>
  <si>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</si>
  <si>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</si>
  <si>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</si>
  <si>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</si>
  <si>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</si>
  <si>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</si>
  <si>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</si>
  <si>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</si>
  <si>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</si>
  <si>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</si>
  <si>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</si>
  <si>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</si>
  <si>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</si>
  <si>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</si>
  <si>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</si>
  <si>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</si>
  <si>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</si>
  <si>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</si>
  <si>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</si>
  <si>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</si>
  <si>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</si>
  <si>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</si>
  <si>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</si>
  <si>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</si>
  <si>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</si>
  <si>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</si>
  <si>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</si>
  <si>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</si>
  <si>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</si>
  <si>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</si>
  <si>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</si>
  <si>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</si>
  <si>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</si>
  <si>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</si>
  <si>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</si>
  <si>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</si>
  <si>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</si>
  <si>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</si>
  <si>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</si>
  <si>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</si>
  <si>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</si>
  <si>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</si>
  <si>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</si>
  <si>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</si>
  <si>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</si>
  <si>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</si>
  <si>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</si>
  <si>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</si>
  <si>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</si>
  <si>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</si>
  <si>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</si>
  <si>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</si>
  <si>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</si>
  <si>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</si>
  <si>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</si>
  <si>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</si>
  <si>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</si>
  <si>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</si>
  <si>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</si>
  <si>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</si>
  <si>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</si>
  <si>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</si>
  <si>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</si>
  <si>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</si>
  <si>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</si>
  <si>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</si>
  <si>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</si>
  <si>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</si>
  <si>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</si>
  <si>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</si>
  <si>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</si>
  <si>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</si>
  <si>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</si>
  <si>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</si>
  <si>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</si>
  <si>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</si>
  <si>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</si>
  <si>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</si>
  <si>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</si>
  <si>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</si>
  <si>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</si>
  <si>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</si>
  <si>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</si>
  <si>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</si>
  <si>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</si>
  <si>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</si>
  <si>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</si>
  <si>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</si>
  <si>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</si>
  <si>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</si>
  <si>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</si>
  <si>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</si>
  <si>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</si>
  <si>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</si>
  <si>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</si>
  <si>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</si>
  <si>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</si>
  <si>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</si>
  <si>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</si>
  <si>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</si>
  <si>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</si>
  <si>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</si>
  <si>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</si>
  <si>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</si>
  <si>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</si>
  <si>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</si>
  <si>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</si>
  <si>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</si>
  <si>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</si>
  <si>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</si>
  <si>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</si>
  <si>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</si>
  <si>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</si>
  <si>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</si>
  <si>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</si>
  <si>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</si>
  <si>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</si>
  <si>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</si>
  <si>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</si>
  <si>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</si>
  <si>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</si>
  <si>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</si>
  <si>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</si>
  <si>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</si>
  <si>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</si>
  <si>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</si>
  <si>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</si>
  <si>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</si>
  <si>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</si>
  <si>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</si>
  <si>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</si>
  <si>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</si>
  <si>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</si>
  <si>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</si>
  <si>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</si>
  <si>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</si>
  <si>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</si>
  <si>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</si>
  <si>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</si>
  <si>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</si>
  <si>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</si>
  <si>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</si>
  <si>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</si>
  <si>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</si>
  <si>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</si>
  <si>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</si>
  <si>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</si>
  <si>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</si>
  <si>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</si>
  <si>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</si>
  <si>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</si>
  <si>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</si>
  <si>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</si>
  <si>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</si>
  <si>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</si>
  <si>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</si>
  <si>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</si>
  <si>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</si>
  <si>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</si>
  <si>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</si>
  <si>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</si>
  <si>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</si>
  <si>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</si>
  <si>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</si>
  <si>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</si>
  <si>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</si>
  <si>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</si>
  <si>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</si>
  <si>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</si>
  <si>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</si>
  <si>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</si>
  <si>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</si>
  <si>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</si>
  <si>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</si>
  <si>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</si>
  <si>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</si>
  <si>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</si>
  <si>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</si>
  <si>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</si>
  <si>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</si>
  <si>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</si>
  <si>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</si>
  <si>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</si>
  <si>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</si>
  <si>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</si>
  <si>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</si>
  <si>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</si>
  <si>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</si>
  <si>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</si>
  <si>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</si>
  <si>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</si>
  <si>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</si>
  <si>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</si>
  <si>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</si>
  <si>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</si>
  <si>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</si>
  <si>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</si>
  <si>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</si>
  <si>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</si>
  <si>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</si>
  <si>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</si>
  <si>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</si>
  <si>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</si>
  <si>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</si>
  <si>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</si>
  <si>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</si>
  <si>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</si>
  <si>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</si>
  <si>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</si>
  <si>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</si>
  <si>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</si>
  <si>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</si>
  <si>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</si>
  <si>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</si>
  <si>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</si>
  <si>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</si>
  <si>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</si>
  <si>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</si>
  <si>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</si>
  <si>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</si>
  <si>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</si>
  <si>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</si>
  <si>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</si>
  <si>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</si>
  <si>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</si>
  <si>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</si>
  <si>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</si>
  <si>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</si>
  <si>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</si>
  <si>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</si>
  <si>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</si>
  <si>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</si>
  <si>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</si>
  <si>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</si>
  <si>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</si>
  <si>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</si>
  <si>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</si>
  <si>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</si>
  <si>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</si>
  <si>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</si>
  <si>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</si>
  <si>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</si>
  <si>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</si>
  <si>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</si>
  <si>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</si>
  <si>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</si>
  <si>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</si>
  <si>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</si>
  <si>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</si>
  <si>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</si>
  <si>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</si>
  <si>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</si>
  <si>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</si>
  <si>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</si>
  <si>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</si>
  <si>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</si>
  <si>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</si>
  <si>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</si>
  <si>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</si>
  <si>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</si>
  <si>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</si>
  <si>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</si>
  <si>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</si>
  <si>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</si>
  <si>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</si>
  <si>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</si>
  <si>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</si>
  <si>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</si>
  <si>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</si>
  <si>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</si>
  <si>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</si>
  <si>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</si>
  <si>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</si>
  <si>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</si>
  <si>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</si>
  <si>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</si>
  <si>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</si>
  <si>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</si>
  <si>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</si>
  <si>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</si>
  <si>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</si>
  <si>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</si>
  <si>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</si>
  <si>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</si>
  <si>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</si>
  <si>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</si>
  <si>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</si>
  <si>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</si>
  <si>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</si>
  <si>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</si>
  <si>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</si>
  <si>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</si>
  <si>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</si>
  <si>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</si>
  <si>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</si>
  <si>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</si>
  <si>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</si>
  <si>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</si>
  <si>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</si>
  <si>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</si>
  <si>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</si>
  <si>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</si>
  <si>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</si>
  <si>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</si>
  <si>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</si>
  <si>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</si>
  <si>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</si>
  <si>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</si>
  <si>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</si>
  <si>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</si>
  <si>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</si>
  <si>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</si>
  <si>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</si>
  <si>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</si>
  <si>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</si>
  <si>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</si>
  <si>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</si>
  <si>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</si>
  <si>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</si>
  <si>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</si>
  <si>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</si>
  <si>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</si>
  <si>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</si>
  <si>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</si>
  <si>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</si>
  <si>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</si>
  <si>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</si>
  <si>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</si>
  <si>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</si>
  <si>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</si>
  <si>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</si>
  <si>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</si>
  <si>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</si>
  <si>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</si>
  <si>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</si>
  <si>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</si>
  <si>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</si>
  <si>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</si>
  <si>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</si>
  <si>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</si>
  <si>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</si>
  <si>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</si>
  <si>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</si>
  <si>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</si>
  <si>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</si>
  <si>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</si>
  <si>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</si>
  <si>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</si>
  <si>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</si>
  <si>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</si>
  <si>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</si>
  <si>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</si>
  <si>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</si>
  <si>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</si>
  <si>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</si>
  <si>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</si>
  <si>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</si>
  <si>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</si>
  <si>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</si>
  <si>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</si>
  <si>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</si>
  <si>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</si>
  <si>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</si>
  <si>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</si>
  <si>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</si>
  <si>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</si>
  <si>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</si>
  <si>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</si>
  <si>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</si>
  <si>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</si>
  <si>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</si>
  <si>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</si>
  <si>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</si>
  <si>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</si>
  <si>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</si>
  <si>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</si>
  <si>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</si>
  <si>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</si>
  <si>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</si>
  <si>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</si>
  <si>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</si>
  <si>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</si>
  <si>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</si>
  <si>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</si>
  <si>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</si>
  <si>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</si>
  <si>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</si>
  <si>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</si>
  <si>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</si>
  <si>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</si>
  <si>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</si>
  <si>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</si>
  <si>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</si>
  <si>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</si>
  <si>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</si>
  <si>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</si>
  <si>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</si>
  <si>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</si>
  <si>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</si>
  <si>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</si>
  <si>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</si>
  <si>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</si>
  <si>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</si>
  <si>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</si>
  <si>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</si>
  <si>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</si>
  <si>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</si>
  <si>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</si>
  <si>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</si>
  <si>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</si>
  <si>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</si>
  <si>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</si>
  <si>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</si>
  <si>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</si>
  <si>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</si>
  <si>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</si>
  <si>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</si>
  <si>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</si>
  <si>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</si>
  <si>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</si>
  <si>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</si>
  <si>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</si>
  <si>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</si>
  <si>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</si>
  <si>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</si>
  <si>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</si>
  <si>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</si>
  <si>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</si>
  <si>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</si>
  <si>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</si>
  <si>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</si>
  <si>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</si>
  <si>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</si>
  <si>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</si>
  <si>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</si>
  <si>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</si>
  <si>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</si>
  <si>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</si>
  <si>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</si>
  <si>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</si>
  <si>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</si>
  <si>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</si>
  <si>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</si>
  <si>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</si>
  <si>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</si>
  <si>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</si>
  <si>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</si>
  <si>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</si>
  <si>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</si>
  <si>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</si>
  <si>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</si>
  <si>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</si>
  <si>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</si>
  <si>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</si>
  <si>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</si>
  <si>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</si>
  <si>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</si>
  <si>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</si>
  <si>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</si>
  <si>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</si>
  <si>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</si>
  <si>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</si>
  <si>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</si>
  <si>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</si>
  <si>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</si>
  <si>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</si>
  <si>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</si>
  <si>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</si>
  <si>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</si>
  <si>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</si>
  <si>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</si>
  <si>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</si>
  <si>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</si>
  <si>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</si>
  <si>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</si>
  <si>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</si>
  <si>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</si>
  <si>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</si>
  <si>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</si>
  <si>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</si>
  <si>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</si>
  <si>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</si>
  <si>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</si>
  <si>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</si>
  <si>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</si>
  <si>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</si>
  <si>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</si>
  <si>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</si>
  <si>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</si>
  <si>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</si>
  <si>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</si>
  <si>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</si>
  <si>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</si>
  <si>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</si>
  <si>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</si>
  <si>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</si>
  <si>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</si>
  <si>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</si>
  <si>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</si>
  <si>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</si>
  <si>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</si>
  <si>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</si>
  <si>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</si>
  <si>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</si>
  <si>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</si>
  <si>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</si>
  <si>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</si>
  <si>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</si>
  <si>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</si>
  <si>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</si>
  <si>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</si>
  <si>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</si>
  <si>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</si>
  <si>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</si>
  <si>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</si>
  <si>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</si>
  <si>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</si>
  <si>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</si>
  <si>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</si>
  <si>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</si>
  <si>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</si>
  <si>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</si>
  <si>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</si>
  <si>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</si>
  <si>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</si>
  <si>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</si>
  <si>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</si>
  <si>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</si>
  <si>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</si>
  <si>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</si>
  <si>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</si>
  <si>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</si>
  <si>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</si>
  <si>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</si>
  <si>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</si>
  <si>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</si>
  <si>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</si>
  <si>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</si>
  <si>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</si>
  <si>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</si>
  <si>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</si>
  <si>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</si>
  <si>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</si>
  <si>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</si>
  <si>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</si>
  <si>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</si>
  <si>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</si>
  <si>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</si>
  <si>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</si>
  <si>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</si>
  <si>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</si>
  <si>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</si>
  <si>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</si>
  <si>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</si>
  <si>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</si>
  <si>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</si>
  <si>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</si>
  <si>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</si>
  <si>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</si>
  <si>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</si>
  <si>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</si>
  <si>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</si>
  <si>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</si>
  <si>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</si>
  <si>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</si>
  <si>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</si>
  <si>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</si>
  <si>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</si>
  <si>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</si>
  <si>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</si>
  <si>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</si>
  <si>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</si>
  <si>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</si>
  <si>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</si>
  <si>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</si>
  <si>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</si>
  <si>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</si>
  <si>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</si>
  <si>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</si>
  <si>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</si>
  <si>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</si>
  <si>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</si>
  <si>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</si>
  <si>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</si>
  <si>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</si>
  <si>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</si>
  <si>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</si>
  <si>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</si>
  <si>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</si>
  <si>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</si>
  <si>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</si>
  <si>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</si>
  <si>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</si>
  <si>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</si>
  <si>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</si>
  <si>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</si>
  <si>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</si>
  <si>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</si>
  <si>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</si>
  <si>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</si>
  <si>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</si>
  <si>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</si>
  <si>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</si>
  <si>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</si>
  <si>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</si>
  <si>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</si>
  <si>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</si>
  <si>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</si>
  <si>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</si>
  <si>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</si>
  <si>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</si>
  <si>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</si>
  <si>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</si>
  <si>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</si>
  <si>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</si>
  <si>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</si>
  <si>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</si>
  <si>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</si>
  <si>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</si>
  <si>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</si>
  <si>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</si>
  <si>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</si>
  <si>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</si>
  <si>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</si>
  <si>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</si>
  <si>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</si>
  <si>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</si>
  <si>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</si>
  <si>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</si>
  <si>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</si>
  <si>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</si>
  <si>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</si>
  <si>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</si>
  <si>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</si>
  <si>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</si>
  <si>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</si>
  <si>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</si>
  <si>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</si>
  <si>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</si>
  <si>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</si>
  <si>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</si>
  <si>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</si>
  <si>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</si>
  <si>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</si>
  <si>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</si>
  <si>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</si>
  <si>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</si>
  <si>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</si>
  <si>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</si>
  <si>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</si>
  <si>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</si>
  <si>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</si>
  <si>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</si>
  <si>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</si>
  <si>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</si>
  <si>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</si>
  <si>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</si>
  <si>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</si>
  <si>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</si>
  <si>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</si>
  <si>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</si>
  <si>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</si>
  <si>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</si>
  <si>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</si>
  <si>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</si>
  <si>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</si>
  <si>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</si>
  <si>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</si>
  <si>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</si>
  <si>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</si>
  <si>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</si>
  <si>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</si>
  <si>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</si>
  <si>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</si>
  <si>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</si>
  <si>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</si>
  <si>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</si>
  <si>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</si>
  <si>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</si>
  <si>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</si>
  <si>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</si>
  <si>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</si>
  <si>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</si>
  <si>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</si>
  <si>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</si>
  <si>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</si>
  <si>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</si>
  <si>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</si>
  <si>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</si>
  <si>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</si>
  <si>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</si>
  <si>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</si>
  <si>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</si>
  <si>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</si>
  <si>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</si>
  <si>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</si>
  <si>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</si>
  <si>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</si>
  <si>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</si>
  <si>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</si>
  <si>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</si>
  <si>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</si>
  <si>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</si>
  <si>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</si>
  <si>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</si>
  <si>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</si>
  <si>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</si>
  <si>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</si>
  <si>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</si>
  <si>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</si>
  <si>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</si>
  <si>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</si>
  <si>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</si>
  <si>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</si>
  <si>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</si>
  <si>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</si>
  <si>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</si>
  <si>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</si>
  <si>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</si>
  <si>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</si>
  <si>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</si>
  <si>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</si>
  <si>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</si>
  <si>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</si>
  <si>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</si>
  <si>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</si>
  <si>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</si>
  <si>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</si>
  <si>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</si>
  <si>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</si>
  <si>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</si>
  <si>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</si>
  <si>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</si>
  <si>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</si>
  <si>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</si>
  <si>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</si>
  <si>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</si>
  <si>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</si>
  <si>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</si>
  <si>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</si>
  <si>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</si>
  <si>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</si>
  <si>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</si>
  <si>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</si>
  <si>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</si>
  <si>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</si>
  <si>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</si>
  <si>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</si>
  <si>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</si>
  <si>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</si>
  <si>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</si>
  <si>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</si>
  <si>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</si>
  <si>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</si>
  <si>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</si>
  <si>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</si>
  <si>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</si>
  <si>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</si>
  <si>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</si>
  <si>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</si>
  <si>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</si>
  <si>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</si>
  <si>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</si>
  <si>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</si>
  <si>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</si>
  <si>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</si>
  <si>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</si>
  <si>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</si>
  <si>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</si>
  <si>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</si>
  <si>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</si>
  <si>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</si>
  <si>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</si>
  <si>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</si>
  <si>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</si>
  <si>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</si>
  <si>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</si>
  <si>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</si>
  <si>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</si>
  <si>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</si>
  <si>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</si>
  <si>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</si>
  <si>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</si>
  <si>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</si>
  <si>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</si>
  <si>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</si>
  <si>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</si>
  <si>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</si>
  <si>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</si>
  <si>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</si>
  <si>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</si>
  <si>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</si>
  <si>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</si>
  <si>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</si>
  <si>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</si>
  <si>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</si>
  <si>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</si>
  <si>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</si>
  <si>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</si>
  <si>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</si>
  <si>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</si>
  <si>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</si>
  <si>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</si>
  <si>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</si>
  <si>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</si>
  <si>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</si>
  <si>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</si>
  <si>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</si>
  <si>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</si>
  <si>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</si>
  <si>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</si>
  <si>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</si>
  <si>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</si>
  <si>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</si>
  <si>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</si>
  <si>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</si>
  <si>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</si>
  <si>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</si>
  <si>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</si>
  <si>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</si>
  <si>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</si>
  <si>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</si>
  <si>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</si>
  <si>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</si>
  <si>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</si>
  <si>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</si>
  <si>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</si>
  <si>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</si>
  <si>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</si>
  <si>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</si>
  <si>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</si>
  <si>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</si>
  <si>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</si>
  <si>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</si>
  <si>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</si>
  <si>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</si>
  <si>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</si>
  <si>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</si>
  <si>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</si>
  <si>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</si>
  <si>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</si>
  <si>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</si>
  <si>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</si>
  <si>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</si>
  <si>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</si>
  <si>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</si>
  <si>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</si>
  <si>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</si>
  <si>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</si>
  <si>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</si>
  <si>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</si>
  <si>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</si>
  <si>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</si>
  <si>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</si>
  <si>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</si>
  <si>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</si>
  <si>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</si>
  <si>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</si>
  <si>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</si>
  <si>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</si>
  <si>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</si>
  <si>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</si>
  <si>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</si>
  <si>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</si>
  <si>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</si>
  <si>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</si>
  <si>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</si>
  <si>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</si>
  <si>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</si>
  <si>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</si>
  <si>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</si>
  <si>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</si>
  <si>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</si>
  <si>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</si>
  <si>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</si>
  <si>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</si>
  <si>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</si>
  <si>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</si>
  <si>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</si>
  <si>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</si>
  <si>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</si>
  <si>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</si>
  <si>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</si>
  <si>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</si>
  <si>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</si>
  <si>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</si>
  <si>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</si>
  <si>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</si>
  <si>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</si>
  <si>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</si>
  <si>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</si>
  <si>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</si>
  <si>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</si>
  <si>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</si>
  <si>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</si>
  <si>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</si>
  <si>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</si>
  <si>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</si>
  <si>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</si>
  <si>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</si>
  <si>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</si>
  <si>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</si>
  <si>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</si>
  <si>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</si>
  <si>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</si>
  <si>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</si>
  <si>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</si>
  <si>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</si>
  <si>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</si>
  <si>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</si>
  <si>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</si>
  <si>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</si>
  <si>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</si>
  <si>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</si>
  <si>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</si>
  <si>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</si>
  <si>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</si>
  <si>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</si>
  <si>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</si>
  <si>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</si>
  <si>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</si>
  <si>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</si>
  <si>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</si>
  <si>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</si>
  <si>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</si>
  <si>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</si>
  <si>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</si>
  <si>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</si>
  <si>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</si>
  <si>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</si>
  <si>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</si>
  <si>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</si>
  <si>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</si>
  <si>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</si>
  <si>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</si>
  <si>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</si>
  <si>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</si>
  <si>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</si>
  <si>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</si>
  <si>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</si>
  <si>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</si>
  <si>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</si>
  <si>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</si>
  <si>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</si>
  <si>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</si>
  <si>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</si>
  <si>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</si>
  <si>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</si>
  <si>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</si>
  <si>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</si>
  <si>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</si>
  <si>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</si>
  <si>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</si>
  <si>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</si>
  <si>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</si>
  <si>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</si>
  <si>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</si>
  <si>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</si>
  <si>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</si>
  <si>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</si>
  <si>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</si>
  <si>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</si>
  <si>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</si>
  <si>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</si>
  <si>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</si>
  <si>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</si>
  <si>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</si>
  <si>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</si>
  <si>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</si>
  <si>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</si>
  <si>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</si>
  <si>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</si>
  <si>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</si>
  <si>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</si>
  <si>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</si>
  <si>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</si>
  <si>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</si>
  <si>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</si>
  <si>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</si>
  <si>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</si>
  <si>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</si>
  <si>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</si>
  <si>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</si>
  <si>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</si>
  <si>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</si>
  <si>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</si>
  <si>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</si>
  <si>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</si>
  <si>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</si>
  <si>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</si>
  <si>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</si>
  <si>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</si>
  <si>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</si>
  <si>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</si>
  <si>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</si>
  <si>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</si>
  <si>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</si>
  <si>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</si>
  <si>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</si>
  <si>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</si>
  <si>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</si>
  <si>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</si>
  <si>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</si>
  <si>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</si>
  <si>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</si>
  <si>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</si>
  <si>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</si>
  <si>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</si>
  <si>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</si>
  <si>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</si>
  <si>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</si>
  <si>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</si>
  <si>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</si>
  <si>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</si>
  <si>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</si>
  <si>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</si>
  <si>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</si>
  <si>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</si>
  <si>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</si>
  <si>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</si>
  <si>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</si>
  <si>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</si>
  <si>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</si>
  <si>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</si>
  <si>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</si>
  <si>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</si>
  <si>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</si>
  <si>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</si>
  <si>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</si>
  <si>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</si>
  <si>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</si>
  <si>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</si>
  <si>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</si>
  <si>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</si>
  <si>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</si>
  <si>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</si>
  <si>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</si>
  <si>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</si>
  <si>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</si>
  <si>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</si>
  <si>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</si>
  <si>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</si>
  <si>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</si>
  <si>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</si>
  <si>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</si>
  <si>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</si>
  <si>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</si>
  <si>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</si>
  <si>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</si>
  <si>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</si>
  <si>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</si>
  <si>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</si>
  <si>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</si>
  <si>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</si>
  <si>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</si>
  <si>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</si>
  <si>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</si>
  <si>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</si>
  <si>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</si>
  <si>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</si>
  <si>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</si>
  <si>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</si>
  <si>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</si>
  <si>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</si>
  <si>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</si>
  <si>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</si>
  <si>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</si>
  <si>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</si>
  <si>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</si>
  <si>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</si>
  <si>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</si>
  <si>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</si>
  <si>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</si>
  <si>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</si>
  <si>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</si>
  <si>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</si>
  <si>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</si>
  <si>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</si>
  <si>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</si>
  <si>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</si>
  <si>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</si>
  <si>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</si>
  <si>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</si>
  <si>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</si>
  <si>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</si>
  <si>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</si>
  <si>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</si>
  <si>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</si>
  <si>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</si>
  <si>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</si>
  <si>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</si>
  <si>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</si>
  <si>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</si>
  <si>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</si>
  <si>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</si>
  <si>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</si>
  <si>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</si>
  <si>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</si>
  <si>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</si>
  <si>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</si>
  <si>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</si>
  <si>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</si>
  <si>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</si>
  <si>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</si>
  <si>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</si>
  <si>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</si>
  <si>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</si>
  <si>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</si>
  <si>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</si>
  <si>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</si>
  <si>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</si>
  <si>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</si>
  <si>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</si>
  <si>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</si>
  <si>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</si>
  <si>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</si>
  <si>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</si>
  <si>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</si>
  <si>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</si>
  <si>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</si>
  <si>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</si>
  <si>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</si>
  <si>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</si>
  <si>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</si>
  <si>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</si>
  <si>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</si>
  <si>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</si>
  <si>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</si>
  <si>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</si>
  <si>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</si>
  <si>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</si>
  <si>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</si>
  <si>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</si>
  <si>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</si>
  <si>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</si>
  <si>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</si>
  <si>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</si>
  <si>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</si>
  <si>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</si>
  <si>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</si>
  <si>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</si>
  <si>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</si>
  <si>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</si>
  <si>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</si>
  <si>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</si>
  <si>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</si>
  <si>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</si>
  <si>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</si>
  <si>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</si>
  <si>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</si>
  <si>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</si>
  <si>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</si>
  <si>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</si>
  <si>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</si>
  <si>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</si>
  <si>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</si>
  <si>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</si>
  <si>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</si>
  <si>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</si>
  <si>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</si>
  <si>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</si>
  <si>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</si>
  <si>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</si>
  <si>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</si>
  <si>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</si>
  <si>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</si>
  <si>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</si>
  <si>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</si>
  <si>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</si>
  <si>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</si>
  <si>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</si>
  <si>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</si>
  <si>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</si>
  <si>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</si>
  <si>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</si>
  <si>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</si>
  <si>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</si>
  <si>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</si>
  <si>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</si>
  <si>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</si>
  <si>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</si>
  <si>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</si>
  <si>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</si>
  <si>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</si>
  <si>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</si>
  <si>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</si>
  <si>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</si>
  <si>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</si>
  <si>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</si>
  <si>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</si>
  <si>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</si>
  <si>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</si>
  <si>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</si>
  <si>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</si>
  <si>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</si>
  <si>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</si>
  <si>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</si>
  <si>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</si>
  <si>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</si>
  <si>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</si>
  <si>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</si>
  <si>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</si>
  <si>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</si>
  <si>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</si>
  <si>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</si>
  <si>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</si>
  <si>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</si>
  <si>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</si>
  <si>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</si>
  <si>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</si>
  <si>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</si>
  <si>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</si>
  <si>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</si>
  <si>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</si>
  <si>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</si>
  <si>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</si>
  <si>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</si>
  <si>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</si>
  <si>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</si>
  <si>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</si>
  <si>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</si>
  <si>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</si>
  <si>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</si>
  <si>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</si>
  <si>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</si>
  <si>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</si>
  <si>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</si>
  <si>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</si>
  <si>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</si>
  <si>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</si>
  <si>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</si>
  <si>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</si>
  <si>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</si>
  <si>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</si>
  <si>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</si>
  <si>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</si>
  <si>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</si>
  <si>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</si>
  <si>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</si>
  <si>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</si>
  <si>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</si>
  <si>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</si>
  <si>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</si>
  <si>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</si>
  <si>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</si>
  <si>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</si>
  <si>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</si>
  <si>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</si>
  <si>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</si>
  <si>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</si>
  <si>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</si>
  <si>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</si>
  <si>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</si>
  <si>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</si>
  <si>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</si>
  <si>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</si>
  <si>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</si>
  <si>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</si>
  <si>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</si>
  <si>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</si>
  <si>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</si>
  <si>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</si>
  <si>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</si>
  <si>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</si>
  <si>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</si>
  <si>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</si>
  <si>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</si>
  <si>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</si>
  <si>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</si>
  <si>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</si>
  <si>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</si>
  <si>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</si>
  <si>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</si>
  <si>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</si>
  <si>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</si>
  <si>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</si>
  <si>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</si>
  <si>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</si>
  <si>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</si>
  <si>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</si>
  <si>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</si>
  <si>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</si>
  <si>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</si>
  <si>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</si>
  <si>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</si>
  <si>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</si>
  <si>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</si>
  <si>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</si>
  <si>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</si>
  <si>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</si>
  <si>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</si>
  <si>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</si>
  <si>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</si>
  <si>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</si>
  <si>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</si>
  <si>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</si>
  <si>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</si>
  <si>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</si>
  <si>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</si>
  <si>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</si>
  <si>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</si>
  <si>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</si>
  <si>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</si>
  <si>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</si>
  <si>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</si>
  <si>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</si>
  <si>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</si>
  <si>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</si>
  <si>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</si>
  <si>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</si>
  <si>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</si>
  <si>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</si>
  <si>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</si>
  <si>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</si>
  <si>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</si>
  <si>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</si>
  <si>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</si>
  <si>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</si>
  <si>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</si>
  <si>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</si>
  <si>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</si>
  <si>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</si>
  <si>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</si>
  <si>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</si>
  <si>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</si>
  <si>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</si>
  <si>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</si>
  <si>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</si>
  <si>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</si>
  <si>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</si>
  <si>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</si>
  <si>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</si>
  <si>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</si>
  <si>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</si>
  <si>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</si>
  <si>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</si>
  <si>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</si>
  <si>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</si>
  <si>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</si>
  <si>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</si>
  <si>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</si>
  <si>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</si>
  <si>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</si>
  <si>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</si>
  <si>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</si>
  <si>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</si>
  <si>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</si>
  <si>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</si>
  <si>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</si>
  <si>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</si>
  <si>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</si>
  <si>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</si>
  <si>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</si>
  <si>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</si>
  <si>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</si>
  <si>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</si>
  <si>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</si>
  <si>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</si>
  <si>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</si>
  <si>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</si>
  <si>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</si>
  <si>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</si>
  <si>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</si>
  <si>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</si>
  <si>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</si>
  <si>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</si>
  <si>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</si>
  <si>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</si>
  <si>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</si>
  <si>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</si>
  <si>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</si>
  <si>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</si>
  <si>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</si>
  <si>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</si>
  <si>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</si>
  <si>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</si>
  <si>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</si>
  <si>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</si>
  <si>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</si>
  <si>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</si>
  <si>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</si>
  <si>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</si>
  <si>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</si>
  <si>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</si>
  <si>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</si>
  <si>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</si>
  <si>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</si>
  <si>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</si>
  <si>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</si>
  <si>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</si>
  <si>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</si>
  <si>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</si>
  <si>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</si>
  <si>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</si>
  <si>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</si>
  <si>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</si>
  <si>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</si>
  <si>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</si>
  <si>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</si>
  <si>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</si>
  <si>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</si>
  <si>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</si>
  <si>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</si>
  <si>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</si>
  <si>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</si>
  <si>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</si>
  <si>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</si>
  <si>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</si>
  <si>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</si>
  <si>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</si>
  <si>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</si>
  <si>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</si>
  <si>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</si>
  <si>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</si>
  <si>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</si>
  <si>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</si>
  <si>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</si>
  <si>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</si>
  <si>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</si>
  <si>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</si>
  <si>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</si>
  <si>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</si>
  <si>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</si>
  <si>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</si>
  <si>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</si>
  <si>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</si>
  <si>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</si>
  <si>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</si>
  <si>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</si>
  <si>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</si>
  <si>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</si>
  <si>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</si>
  <si>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</si>
  <si>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</si>
  <si>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</si>
  <si>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</si>
  <si>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</si>
  <si>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</si>
  <si>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</si>
  <si>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</si>
  <si>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</si>
  <si>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</si>
  <si>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</si>
  <si>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</si>
  <si>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</si>
  <si>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</si>
  <si>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</si>
  <si>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</si>
  <si>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</si>
  <si>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</si>
  <si>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</si>
  <si>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</si>
  <si>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</si>
  <si>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</si>
  <si>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</si>
  <si>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</si>
  <si>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</si>
  <si>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</si>
  <si>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</si>
  <si>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</si>
  <si>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</si>
  <si>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</si>
  <si>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</si>
  <si>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</si>
  <si>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</si>
  <si>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</si>
  <si>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</si>
  <si>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</si>
  <si>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</si>
  <si>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</si>
  <si>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</si>
  <si>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</si>
  <si>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</si>
  <si>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</si>
  <si>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</si>
  <si>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</si>
  <si>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</si>
  <si>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</si>
  <si>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</si>
  <si>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</si>
  <si>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</si>
  <si>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</si>
  <si>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</si>
  <si>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</si>
  <si>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</si>
  <si>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</si>
  <si>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</si>
  <si>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</si>
  <si>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</si>
  <si>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</si>
  <si>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</si>
  <si>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</si>
  <si>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</si>
  <si>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</si>
  <si>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</si>
  <si>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</si>
  <si>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</si>
  <si>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</si>
  <si>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</si>
  <si>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</si>
  <si>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</si>
  <si>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</si>
  <si>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</si>
  <si>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</si>
  <si>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</si>
  <si>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</si>
  <si>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</si>
  <si>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</si>
  <si>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</si>
  <si>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</si>
  <si>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</si>
  <si>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</si>
  <si>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</si>
  <si>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</si>
  <si>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</si>
  <si>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</si>
  <si>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</si>
  <si>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</si>
  <si>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</si>
  <si>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</si>
  <si>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</si>
  <si>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</si>
  <si>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</si>
  <si>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</si>
  <si>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</si>
  <si>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</si>
  <si>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</si>
  <si>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</si>
  <si>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</si>
  <si>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</si>
  <si>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</si>
  <si>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</si>
  <si>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</si>
  <si>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</si>
  <si>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</si>
  <si>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</si>
  <si>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</si>
  <si>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</si>
  <si>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</si>
  <si>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</si>
  <si>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</si>
  <si>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</si>
  <si>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</si>
  <si>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</si>
  <si>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</si>
  <si>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</si>
  <si>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</si>
  <si>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</si>
  <si>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</si>
  <si>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</si>
  <si>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</si>
  <si>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</si>
  <si>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</si>
  <si>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</si>
  <si>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</si>
  <si>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</si>
  <si>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</si>
  <si>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</si>
  <si>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</si>
  <si>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</si>
  <si>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</si>
  <si>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</si>
  <si>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</si>
  <si>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</si>
  <si>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</si>
  <si>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</si>
  <si>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</si>
  <si>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</si>
  <si>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</si>
  <si>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</si>
  <si>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</si>
  <si>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</si>
  <si>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</si>
  <si>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</si>
  <si>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</si>
  <si>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</si>
  <si>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</si>
  <si>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</si>
  <si>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</si>
  <si>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</si>
  <si>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</si>
  <si>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</si>
  <si>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</si>
  <si>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</si>
  <si>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</si>
  <si>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</si>
  <si>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</si>
  <si>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</si>
  <si>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</si>
  <si>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</si>
  <si>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</si>
  <si>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</si>
  <si>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</si>
  <si>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</si>
  <si>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</si>
  <si>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</si>
  <si>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</si>
  <si>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</si>
  <si>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</si>
  <si>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</si>
  <si>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</si>
  <si>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</si>
  <si>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</si>
  <si>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</si>
  <si>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</si>
  <si>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</si>
  <si>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</si>
  <si>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</si>
  <si>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</si>
  <si>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</si>
  <si>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</si>
  <si>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</si>
  <si>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</si>
  <si>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</si>
  <si>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</si>
  <si>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</si>
  <si>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</si>
  <si>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</si>
  <si>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</si>
  <si>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</si>
  <si>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</si>
  <si>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</si>
  <si>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</si>
  <si>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</si>
  <si>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</si>
  <si>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</si>
  <si>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</si>
  <si>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</si>
  <si>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</si>
  <si>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</si>
  <si>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</si>
  <si>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</si>
  <si>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</si>
  <si>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</si>
  <si>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</si>
  <si>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</si>
  <si>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</si>
  <si>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</si>
  <si>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</si>
  <si>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</si>
  <si>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</si>
  <si>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</si>
  <si>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</si>
  <si>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</si>
  <si>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</si>
  <si>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</si>
  <si>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</si>
  <si>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</si>
  <si>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</si>
  <si>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</si>
  <si>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</si>
  <si>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</si>
  <si>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</si>
  <si>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</si>
  <si>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</si>
  <si>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</si>
  <si>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</si>
  <si>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</si>
  <si>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</si>
  <si>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</si>
  <si>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</si>
  <si>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</si>
  <si>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</si>
  <si>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</si>
  <si>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</si>
  <si>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</si>
  <si>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</si>
  <si>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</si>
  <si>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</si>
  <si>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</si>
  <si>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</si>
  <si>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</si>
  <si>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</si>
  <si>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</si>
  <si>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</si>
  <si>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</si>
  <si>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</si>
  <si>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</si>
  <si>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</si>
  <si>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</si>
  <si>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</si>
  <si>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</si>
  <si>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</si>
  <si>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</si>
  <si>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</si>
  <si>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</si>
  <si>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</si>
  <si>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</si>
  <si>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</si>
  <si>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</si>
  <si>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</si>
  <si>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</si>
  <si>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</si>
  <si>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</si>
  <si>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</si>
  <si>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</si>
  <si>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</si>
  <si>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</si>
  <si>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</si>
  <si>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</si>
  <si>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</si>
  <si>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</si>
  <si>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</si>
  <si>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</si>
  <si>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</si>
  <si>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</si>
  <si>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</si>
  <si>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</si>
  <si>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</si>
  <si>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</si>
  <si>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</si>
  <si>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</si>
  <si>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</si>
  <si>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</si>
  <si>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</si>
  <si>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</si>
  <si>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</si>
  <si>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</si>
  <si>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</si>
  <si>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</si>
  <si>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</si>
  <si>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</si>
  <si>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</si>
  <si>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</si>
  <si>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</si>
  <si>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</si>
  <si>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</si>
  <si>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</si>
  <si>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</si>
  <si>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</si>
  <si>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</si>
  <si>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</si>
  <si>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</si>
  <si>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</si>
  <si>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</si>
  <si>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</si>
  <si>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</si>
  <si>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</si>
  <si>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</si>
  <si>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</si>
  <si>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</si>
  <si>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</si>
  <si>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</si>
  <si>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</si>
  <si>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</si>
  <si>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</si>
  <si>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</si>
  <si>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</si>
  <si>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</si>
  <si>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</si>
  <si>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</si>
  <si>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</si>
  <si>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</si>
  <si>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</si>
  <si>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</si>
  <si>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</si>
  <si>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</si>
  <si>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</si>
  <si>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</si>
  <si>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</si>
  <si>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</si>
  <si>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</si>
  <si>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</si>
  <si>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</si>
  <si>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</si>
  <si>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</si>
  <si>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</si>
  <si>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</si>
  <si>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</si>
  <si>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</si>
  <si>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</si>
  <si>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</si>
  <si>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</si>
  <si>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</si>
  <si>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</si>
  <si>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</si>
  <si>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</si>
  <si>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</si>
  <si>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</si>
  <si>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</si>
  <si>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</si>
  <si>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</si>
  <si>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</si>
  <si>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</si>
  <si>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</si>
  <si>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</si>
  <si>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</si>
  <si>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</si>
  <si>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</si>
  <si>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</si>
  <si>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</si>
  <si>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</si>
  <si>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</si>
  <si>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</si>
  <si>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</si>
  <si>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</si>
  <si>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</si>
  <si>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</si>
  <si>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</si>
  <si>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</si>
  <si>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</si>
  <si>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</si>
  <si>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</si>
  <si>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</si>
  <si>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</si>
  <si>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</si>
  <si>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</si>
  <si>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</si>
  <si>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</si>
  <si>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</si>
  <si>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</si>
  <si>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</si>
  <si>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</si>
  <si>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</si>
  <si>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</si>
  <si>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</si>
  <si>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</si>
  <si>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</si>
  <si>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</si>
  <si>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</si>
  <si>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</si>
  <si>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</si>
  <si>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</si>
  <si>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</si>
  <si>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</si>
  <si>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</si>
  <si>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</si>
  <si>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</si>
  <si>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</si>
  <si>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</si>
  <si>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</si>
  <si>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</si>
  <si>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</si>
  <si>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</si>
  <si>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</si>
  <si>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</si>
  <si>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</si>
  <si>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</si>
  <si>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</si>
  <si>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</si>
  <si>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</si>
  <si>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</si>
  <si>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</si>
  <si>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</si>
  <si>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</si>
  <si>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</si>
  <si>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</si>
  <si>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</si>
  <si>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</si>
  <si>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</si>
  <si>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</si>
  <si>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</si>
  <si>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</si>
  <si>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</si>
  <si>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</si>
  <si>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</si>
  <si>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</si>
  <si>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</si>
  <si>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</si>
  <si>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</si>
  <si>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</si>
  <si>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</si>
  <si>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</si>
  <si>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</si>
  <si>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</si>
  <si>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</si>
  <si>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</si>
  <si>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</si>
  <si>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</si>
  <si>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</si>
  <si>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</si>
  <si>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</si>
  <si>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</si>
  <si>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</si>
  <si>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</si>
  <si>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</si>
  <si>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</si>
  <si>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</si>
  <si>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</si>
  <si>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</si>
  <si>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</si>
  <si>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</si>
  <si>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</si>
  <si>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</si>
  <si>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</si>
  <si>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</si>
  <si>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</si>
  <si>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</si>
  <si>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</si>
  <si>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</si>
  <si>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</si>
  <si>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</si>
  <si>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</si>
  <si>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</si>
  <si>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</si>
  <si>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</si>
  <si>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</si>
  <si>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</si>
  <si>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</si>
  <si>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</si>
  <si>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</si>
  <si>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</si>
  <si>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</si>
  <si>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</si>
  <si>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</si>
  <si>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</si>
  <si>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</si>
  <si>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</si>
  <si>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</si>
  <si>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</si>
  <si>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</si>
  <si>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</si>
  <si>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</si>
  <si>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</si>
  <si>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</si>
  <si>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</si>
  <si>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</si>
  <si>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</si>
  <si>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</si>
  <si>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</si>
  <si>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</si>
  <si>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</si>
  <si>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</si>
  <si>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</si>
  <si>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</si>
  <si>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</si>
  <si>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</si>
  <si>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</si>
  <si>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</si>
  <si>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</si>
  <si>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</si>
  <si>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</si>
  <si>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</si>
  <si>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</si>
  <si>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</si>
  <si>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</si>
  <si>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</si>
  <si>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</si>
  <si>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</si>
  <si>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</si>
  <si>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</si>
  <si>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</si>
  <si>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</si>
  <si>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</si>
  <si>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</si>
  <si>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</si>
  <si>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</si>
  <si>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</si>
  <si>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</si>
  <si>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</si>
  <si>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</si>
  <si>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</si>
  <si>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</si>
  <si>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</si>
  <si>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</si>
  <si>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</si>
  <si>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</si>
  <si>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</si>
  <si>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</si>
  <si>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</si>
  <si>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</si>
  <si>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</si>
  <si>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</si>
  <si>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</si>
  <si>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</si>
  <si>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</si>
  <si>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</si>
  <si>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</si>
  <si>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</si>
  <si>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</si>
  <si>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</si>
  <si>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</si>
  <si>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</si>
  <si>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</si>
  <si>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</si>
  <si>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</si>
  <si>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</si>
  <si>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</si>
  <si>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</si>
  <si>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</si>
  <si>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</si>
  <si>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</si>
  <si>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</si>
  <si>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</si>
  <si>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</si>
  <si>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</si>
  <si>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</si>
  <si>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</si>
  <si>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</si>
  <si>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</si>
  <si>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</si>
  <si>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</si>
  <si>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</si>
  <si>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</si>
  <si>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</si>
  <si>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</si>
  <si>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</si>
  <si>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</si>
  <si>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</si>
  <si>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</si>
  <si>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</si>
  <si>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</si>
  <si>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</si>
  <si>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</si>
  <si>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</si>
  <si>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</si>
  <si>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</si>
  <si>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</si>
  <si>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</si>
  <si>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</si>
  <si>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</si>
  <si>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</si>
  <si>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</si>
  <si>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</si>
  <si>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</si>
  <si>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</si>
  <si>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</si>
  <si>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</si>
  <si>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</si>
  <si>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</si>
  <si>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</si>
  <si>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</si>
  <si>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</si>
  <si>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</si>
  <si>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</si>
  <si>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</si>
  <si>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</si>
  <si>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</si>
  <si>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</si>
  <si>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</si>
  <si>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</si>
  <si>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</si>
  <si>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</si>
  <si>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</si>
  <si>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</si>
  <si>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</si>
  <si>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</si>
  <si>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</si>
  <si>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</si>
  <si>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</si>
  <si>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</si>
  <si>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</si>
  <si>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</si>
  <si>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</si>
  <si>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</si>
  <si>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</si>
  <si>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</si>
  <si>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</si>
  <si>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</si>
  <si>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</si>
  <si>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</si>
  <si>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</si>
  <si>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</si>
  <si>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</si>
  <si>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</si>
  <si>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</si>
  <si>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</si>
  <si>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</si>
  <si>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</si>
  <si>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</si>
  <si>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</si>
  <si>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</si>
  <si>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</si>
  <si>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</si>
  <si>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</si>
  <si>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</si>
  <si>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</si>
  <si>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</si>
  <si>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</si>
  <si>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</si>
  <si>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</si>
  <si>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</si>
  <si>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</si>
  <si>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</si>
  <si>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</si>
  <si>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</si>
  <si>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</si>
  <si>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</si>
  <si>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</si>
  <si>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</si>
  <si>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</si>
  <si>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</si>
  <si>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</si>
  <si>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</si>
  <si>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</si>
  <si>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</si>
  <si>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</si>
  <si>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</si>
  <si>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</si>
  <si>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</si>
  <si>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</si>
  <si>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</si>
  <si>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</si>
  <si>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</si>
  <si>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</si>
  <si>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</si>
  <si>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</si>
  <si>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</si>
  <si>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</si>
  <si>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</si>
  <si>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</si>
  <si>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</si>
  <si>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</si>
  <si>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</si>
  <si>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</si>
  <si>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</si>
  <si>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</si>
  <si>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</si>
  <si>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</si>
  <si>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</si>
  <si>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</si>
  <si>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</si>
  <si>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</si>
  <si>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</si>
  <si>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</si>
  <si>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</si>
  <si>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</si>
  <si>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</si>
  <si>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</si>
  <si>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</si>
  <si>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</si>
  <si>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</si>
  <si>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</si>
  <si>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</si>
  <si>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</si>
  <si>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</si>
  <si>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</si>
  <si>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</si>
  <si>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</si>
  <si>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</si>
  <si>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</si>
  <si>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</si>
  <si>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</si>
  <si>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</si>
  <si>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</si>
  <si>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</si>
  <si>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</si>
  <si>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</si>
  <si>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</si>
  <si>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</si>
  <si>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</si>
  <si>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</si>
  <si>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</si>
  <si>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</si>
  <si>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</si>
  <si>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</si>
  <si>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</si>
  <si>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</si>
  <si>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</si>
  <si>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</si>
  <si>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</si>
  <si>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</si>
  <si>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</si>
  <si>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</si>
  <si>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</si>
  <si>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</si>
  <si>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</si>
  <si>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</si>
  <si>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</si>
  <si>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</si>
  <si>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</si>
  <si>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</si>
  <si>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</si>
  <si>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</si>
  <si>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</si>
  <si>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</si>
  <si>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</si>
  <si>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</si>
  <si>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</si>
  <si>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</si>
  <si>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</si>
  <si>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</si>
  <si>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</si>
  <si>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</si>
  <si>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</si>
  <si>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</si>
  <si>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</si>
  <si>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</si>
  <si>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</si>
  <si>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</si>
  <si>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</si>
  <si>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</si>
  <si>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</si>
  <si>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</si>
  <si>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</si>
  <si>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</si>
  <si>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</si>
  <si>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</si>
  <si>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</si>
  <si>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</si>
  <si>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</si>
  <si>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</si>
  <si>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</si>
  <si>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</si>
  <si>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</si>
  <si>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</si>
  <si>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</si>
  <si>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</si>
  <si>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</si>
  <si>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</si>
  <si>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</si>
  <si>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</si>
  <si>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</si>
  <si>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</si>
  <si>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</si>
  <si>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</si>
  <si>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</si>
  <si>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</si>
  <si>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</si>
  <si>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</si>
  <si>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</si>
  <si>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</si>
  <si>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</si>
  <si>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</si>
  <si>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</si>
  <si>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</si>
  <si>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</si>
  <si>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</si>
  <si>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</si>
  <si>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</si>
  <si>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</si>
  <si>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</si>
  <si>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</si>
  <si>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</si>
  <si>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</si>
  <si>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</si>
  <si>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</si>
  <si>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</si>
  <si>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</si>
  <si>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</si>
  <si>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</si>
  <si>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</si>
  <si>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</si>
  <si>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</si>
  <si>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</si>
  <si>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</si>
  <si>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</si>
  <si>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</si>
  <si>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</si>
  <si>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</si>
  <si>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</si>
  <si>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</si>
  <si>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</si>
  <si>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</si>
  <si>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</si>
  <si>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</si>
  <si>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</si>
  <si>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</si>
  <si>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</si>
  <si>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</si>
  <si>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</si>
  <si>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</si>
  <si>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</si>
  <si>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</si>
  <si>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</si>
  <si>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</si>
  <si>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</si>
  <si>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</si>
  <si>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</si>
  <si>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</si>
  <si>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</si>
  <si>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</si>
  <si>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</si>
  <si>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</si>
  <si>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</si>
  <si>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</si>
  <si>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</si>
  <si>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</si>
  <si>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</si>
  <si>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</si>
  <si>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</si>
  <si>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</si>
  <si>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</si>
  <si>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</si>
  <si>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</si>
  <si>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</si>
  <si>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</si>
  <si>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</si>
  <si>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</si>
  <si>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</si>
  <si>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</si>
  <si>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</si>
  <si>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</si>
  <si>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</si>
  <si>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</si>
  <si>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</si>
  <si>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</si>
  <si>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</si>
  <si>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</si>
  <si>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</si>
  <si>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</si>
  <si>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</si>
  <si>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</si>
  <si>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</si>
  <si>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</si>
  <si>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</si>
  <si>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</si>
  <si>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</si>
  <si>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</si>
  <si>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</si>
  <si>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</si>
  <si>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</si>
  <si>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</si>
  <si>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</si>
  <si>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</si>
  <si>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</si>
  <si>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</si>
  <si>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</si>
  <si>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</si>
  <si>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</si>
  <si>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</si>
  <si>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</si>
  <si>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</si>
  <si>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</si>
  <si>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</si>
  <si>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</si>
  <si>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</si>
  <si>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</si>
  <si>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</si>
  <si>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</si>
  <si>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</si>
  <si>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</si>
  <si>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</si>
  <si>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</si>
  <si>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</si>
  <si>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</si>
  <si>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</si>
  <si>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</si>
  <si>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</si>
  <si>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</si>
  <si>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</si>
  <si>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</si>
  <si>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</si>
  <si>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</si>
  <si>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</si>
  <si>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</si>
  <si>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</si>
  <si>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</si>
  <si>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</si>
  <si>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</si>
  <si>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</si>
  <si>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</si>
  <si>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</si>
  <si>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</si>
  <si>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</si>
  <si>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</si>
  <si>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</si>
  <si>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</si>
  <si>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</si>
  <si>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</si>
  <si>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</si>
  <si>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</si>
  <si>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</si>
  <si>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</si>
  <si>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</si>
  <si>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</si>
  <si>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</si>
  <si>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</si>
  <si>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</si>
  <si>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</si>
  <si>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</si>
  <si>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</si>
  <si>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</si>
  <si>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</si>
  <si>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</si>
  <si>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</si>
  <si>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</si>
  <si>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</si>
  <si>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</si>
  <si>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</si>
  <si>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</si>
  <si>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</si>
  <si>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</si>
  <si>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</si>
  <si>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</si>
  <si>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</si>
  <si>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</si>
  <si>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</si>
  <si>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</si>
  <si>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</si>
  <si>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</si>
  <si>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</si>
  <si>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</si>
  <si>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</si>
  <si>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</si>
  <si>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</si>
  <si>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</si>
  <si>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</si>
  <si>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</si>
  <si>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</si>
  <si>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</si>
  <si>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</si>
  <si>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</si>
  <si>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</si>
  <si>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</si>
  <si>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</si>
  <si>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</si>
  <si>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</si>
  <si>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</si>
  <si>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</si>
  <si>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</si>
  <si>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</si>
  <si>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</si>
  <si>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</si>
  <si>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</si>
  <si>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</si>
  <si>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</si>
  <si>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</si>
  <si>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</si>
  <si>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</si>
  <si>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</si>
  <si>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</si>
  <si>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</si>
  <si>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</si>
  <si>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</si>
  <si>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</si>
  <si>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</si>
  <si>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</si>
  <si>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</si>
  <si>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</si>
  <si>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</si>
  <si>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</si>
  <si>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</si>
  <si>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</si>
  <si>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</si>
  <si>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</si>
  <si>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</si>
  <si>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</si>
  <si>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</si>
  <si>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</si>
  <si>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</si>
  <si>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</si>
  <si>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</si>
  <si>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</si>
  <si>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</si>
  <si>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</si>
  <si>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</si>
  <si>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</si>
  <si>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</si>
  <si>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</si>
  <si>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</si>
  <si>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</si>
  <si>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</si>
  <si>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</si>
  <si>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</si>
  <si>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</si>
  <si>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</si>
  <si>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</si>
  <si>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</si>
  <si>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</si>
  <si>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</si>
  <si>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</si>
  <si>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</si>
  <si>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</si>
  <si>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</si>
  <si>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</si>
  <si>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</si>
  <si>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</si>
  <si>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</si>
  <si>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</si>
  <si>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</si>
  <si>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</si>
  <si>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</si>
  <si>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</si>
  <si>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</si>
  <si>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</si>
  <si>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</si>
  <si>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</si>
  <si>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</si>
  <si>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</si>
  <si>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</si>
  <si>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</si>
  <si>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</si>
  <si>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</si>
  <si>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</si>
  <si>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</si>
  <si>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</si>
  <si>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</si>
  <si>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</si>
  <si>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</si>
  <si>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</si>
  <si>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</si>
  <si>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</si>
  <si>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</si>
  <si>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</si>
  <si>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</si>
  <si>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</si>
  <si>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</si>
  <si>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</si>
  <si>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</si>
  <si>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</si>
  <si>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</si>
  <si>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</si>
  <si>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</si>
  <si>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</si>
  <si>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</si>
  <si>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</si>
  <si>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</si>
  <si>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</si>
  <si>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</si>
  <si>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</si>
  <si>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</si>
  <si>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</si>
  <si>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</si>
  <si>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</si>
  <si>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</si>
  <si>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</si>
  <si>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</si>
  <si>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</si>
  <si>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</si>
  <si>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</si>
  <si>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</si>
  <si>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</si>
  <si>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</si>
  <si>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</si>
  <si>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</si>
  <si>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</si>
  <si>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</si>
  <si>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</si>
  <si>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</si>
  <si>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</si>
  <si>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</si>
  <si>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</si>
  <si>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</si>
  <si>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</si>
  <si>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</si>
  <si>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</si>
  <si>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</si>
  <si>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</si>
  <si>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</si>
  <si>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</si>
  <si>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</si>
  <si>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</si>
  <si>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</si>
  <si>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</si>
  <si>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</si>
  <si>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</si>
  <si>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</si>
  <si>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</si>
  <si>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</si>
  <si>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</si>
  <si>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</si>
  <si>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</si>
  <si>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</si>
  <si>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</si>
  <si>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</si>
  <si>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</si>
  <si>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</si>
  <si>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</si>
  <si>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</si>
  <si>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</si>
  <si>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</si>
  <si>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</si>
  <si>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</si>
  <si>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</si>
  <si>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</si>
  <si>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</si>
  <si>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</si>
  <si>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</si>
  <si>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</si>
  <si>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</si>
  <si>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</si>
  <si>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</si>
  <si>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</si>
  <si>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</si>
  <si>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</si>
  <si>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</si>
  <si>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</si>
  <si>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</si>
  <si>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</si>
  <si>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</si>
  <si>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</si>
  <si>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</si>
  <si>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</si>
  <si>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</si>
  <si>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</si>
  <si>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</si>
  <si>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</si>
  <si>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</si>
  <si>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</si>
  <si>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</si>
  <si>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</si>
  <si>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</si>
  <si>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</si>
  <si>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</si>
  <si>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</si>
  <si>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</si>
  <si>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</si>
  <si>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</si>
  <si>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</si>
  <si>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</si>
  <si>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</si>
  <si>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</si>
  <si>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</si>
  <si>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</si>
  <si>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</si>
  <si>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</si>
  <si>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</si>
  <si>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</si>
  <si>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</si>
  <si>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</si>
  <si>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</si>
  <si>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</si>
  <si>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</si>
  <si>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</si>
  <si>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</si>
  <si>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</si>
  <si>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</si>
  <si>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</si>
  <si>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</si>
  <si>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</si>
  <si>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</si>
  <si>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</si>
  <si>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</si>
  <si>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</si>
  <si>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</si>
  <si>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</si>
  <si>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</si>
  <si>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</si>
  <si>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</si>
  <si>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</si>
  <si>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</si>
  <si>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</si>
  <si>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</si>
  <si>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</si>
  <si>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</si>
  <si>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</si>
  <si>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</si>
  <si>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</si>
  <si>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</si>
  <si>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</si>
  <si>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</si>
  <si>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</si>
  <si>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</si>
  <si>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</si>
  <si>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</si>
  <si>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</si>
  <si>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</si>
  <si>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</si>
  <si>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</si>
  <si>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</si>
  <si>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</si>
  <si>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</si>
  <si>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</si>
  <si>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</si>
  <si>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</si>
  <si>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</si>
  <si>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</si>
  <si>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</si>
  <si>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</si>
  <si>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</si>
  <si>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</si>
  <si>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</si>
  <si>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</si>
  <si>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</si>
  <si>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</si>
  <si>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</si>
  <si>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</si>
  <si>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</si>
  <si>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</si>
  <si>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</si>
  <si>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</si>
  <si>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</si>
  <si>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</si>
  <si>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</si>
  <si>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</si>
  <si>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</si>
  <si>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</si>
  <si>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</si>
  <si>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</si>
  <si>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</si>
  <si>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</si>
  <si>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</si>
  <si>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</si>
  <si>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</si>
  <si>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</si>
  <si>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</si>
  <si>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</si>
  <si>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</si>
  <si>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</si>
  <si>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</si>
  <si>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</si>
  <si>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</si>
  <si>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</si>
  <si>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</si>
  <si>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</si>
  <si>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</si>
  <si>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</si>
  <si>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</si>
  <si>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</si>
  <si>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</si>
  <si>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</si>
  <si>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</si>
  <si>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</si>
  <si>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</si>
  <si>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</si>
  <si>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</si>
  <si>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</si>
  <si>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</si>
  <si>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</si>
  <si>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</si>
  <si>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</si>
  <si>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</si>
  <si>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</si>
  <si>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</si>
  <si>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</si>
  <si>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</si>
  <si>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</si>
  <si>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</si>
  <si>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</si>
  <si>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</si>
  <si>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</si>
  <si>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</si>
  <si>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</si>
  <si>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</si>
  <si>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</si>
  <si>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</si>
  <si>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</si>
  <si>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</si>
  <si>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</si>
  <si>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</si>
  <si>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</si>
  <si>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</si>
  <si>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</si>
  <si>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</si>
  <si>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</si>
  <si>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</si>
  <si>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</si>
  <si>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</si>
  <si>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</si>
  <si>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</si>
  <si>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</si>
  <si>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</si>
  <si>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</si>
  <si>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</si>
  <si>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</si>
  <si>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</si>
  <si>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</si>
  <si>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</si>
  <si>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</si>
  <si>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</si>
  <si>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</si>
  <si>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</si>
  <si>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</si>
  <si>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</si>
  <si>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</si>
  <si>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</si>
  <si>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</si>
  <si>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</si>
  <si>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</si>
  <si>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</si>
  <si>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</si>
  <si>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</si>
  <si>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</si>
  <si>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</si>
  <si>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</si>
  <si>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</si>
  <si>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</si>
  <si>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</si>
  <si>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</si>
  <si>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</si>
  <si>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</si>
  <si>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</si>
  <si>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</si>
  <si>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</si>
  <si>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</si>
  <si>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</si>
  <si>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</si>
  <si>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</si>
  <si>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</si>
  <si>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</si>
  <si>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</si>
  <si>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</si>
  <si>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</si>
  <si>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</si>
  <si>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</si>
  <si>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</si>
  <si>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</si>
  <si>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</si>
  <si>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</si>
  <si>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</si>
  <si>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</si>
  <si>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</si>
  <si>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</si>
  <si>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</si>
  <si>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</si>
  <si>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</si>
  <si>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</si>
  <si>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</si>
  <si>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</si>
  <si>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</si>
  <si>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</si>
  <si>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</si>
  <si>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</si>
  <si>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</si>
  <si>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</si>
  <si>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</si>
  <si>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</si>
  <si>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</si>
  <si>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</si>
  <si>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</si>
  <si>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</si>
  <si>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</si>
  <si>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</si>
  <si>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</si>
  <si>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</si>
  <si>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</si>
  <si>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</si>
  <si>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</si>
  <si>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</si>
  <si>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</si>
  <si>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</si>
  <si>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</si>
  <si>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</si>
  <si>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</si>
  <si>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</si>
  <si>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</si>
  <si>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</si>
  <si>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</si>
  <si>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</si>
  <si>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</si>
  <si>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</si>
  <si>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</si>
  <si>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</si>
  <si>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</si>
  <si>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</si>
  <si>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</si>
  <si>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</si>
  <si>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</si>
  <si>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</si>
  <si>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</si>
  <si>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</si>
  <si>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</si>
  <si>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</si>
  <si>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</si>
  <si>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</si>
  <si>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</si>
  <si>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</si>
  <si>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</si>
  <si>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</si>
  <si>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</si>
  <si>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</si>
  <si>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</si>
  <si>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</si>
  <si>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</si>
  <si>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</si>
  <si>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</si>
  <si>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</si>
  <si>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</si>
  <si>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</si>
  <si>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</si>
  <si>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</si>
  <si>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</si>
  <si>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</si>
  <si>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</si>
  <si>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</si>
  <si>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</si>
  <si>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</si>
  <si>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</si>
  <si>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</si>
  <si>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</si>
  <si>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</si>
  <si>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</si>
  <si>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</si>
  <si>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</si>
  <si>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</si>
  <si>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</si>
  <si>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</si>
  <si>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</si>
  <si>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</si>
  <si>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</si>
  <si>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</si>
  <si>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</si>
  <si>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</si>
  <si>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</si>
  <si>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</si>
  <si>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</si>
  <si>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</si>
  <si>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</si>
  <si>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</si>
  <si>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</si>
  <si>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</si>
  <si>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</si>
  <si>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</si>
  <si>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</si>
  <si>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</si>
  <si>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</si>
  <si>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</si>
  <si>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</si>
  <si>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</si>
  <si>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</si>
  <si>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</si>
  <si>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</si>
  <si>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</si>
  <si>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</si>
  <si>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</si>
  <si>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</si>
  <si>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</si>
  <si>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</si>
  <si>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</si>
  <si>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</si>
  <si>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</si>
  <si>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</si>
  <si>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</si>
  <si>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</si>
  <si>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</si>
  <si>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</si>
  <si>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</si>
  <si>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</si>
  <si>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</si>
  <si>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</si>
  <si>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</si>
  <si>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</si>
  <si>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</si>
  <si>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</si>
  <si>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</si>
  <si>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</si>
  <si>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</si>
  <si>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</si>
  <si>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</si>
  <si>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</si>
  <si>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</si>
  <si>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</si>
  <si>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</si>
  <si>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</si>
  <si>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</si>
  <si>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</si>
  <si>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</si>
  <si>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</si>
  <si>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</si>
  <si>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</si>
  <si>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</si>
  <si>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</si>
  <si>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</si>
  <si>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</si>
  <si>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</si>
  <si>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</si>
  <si>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</si>
  <si>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</si>
  <si>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</si>
  <si>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</si>
  <si>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</si>
  <si>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</si>
  <si>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</si>
  <si>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</si>
  <si>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</si>
  <si>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</si>
  <si>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</si>
  <si>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</si>
  <si>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</si>
  <si>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</si>
  <si>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</si>
  <si>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</si>
  <si>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</si>
  <si>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</si>
  <si>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</si>
  <si>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</si>
  <si>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</si>
  <si>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</si>
  <si>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</si>
  <si>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</si>
  <si>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</si>
  <si>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</si>
  <si>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</si>
  <si>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</si>
  <si>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</si>
  <si>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</si>
  <si>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</si>
  <si>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</si>
  <si>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</si>
  <si>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</si>
  <si>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</si>
  <si>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</si>
  <si>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</si>
  <si>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</si>
  <si>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</si>
  <si>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</si>
  <si>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</si>
  <si>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</si>
  <si>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</si>
  <si>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</si>
  <si>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</si>
  <si>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</si>
  <si>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</si>
  <si>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</si>
  <si>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</si>
  <si>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</si>
  <si>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</si>
  <si>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</si>
  <si>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</si>
  <si>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</si>
  <si>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</si>
  <si>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</si>
  <si>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</si>
  <si>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</si>
  <si>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</si>
  <si>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</si>
  <si>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</si>
  <si>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</si>
  <si>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</si>
  <si>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</si>
  <si>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</si>
  <si>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</si>
  <si>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</si>
  <si>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</si>
  <si>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</si>
  <si>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</si>
  <si>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</si>
  <si>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</si>
  <si>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</si>
  <si>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</si>
  <si>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</si>
  <si>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</si>
  <si>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</si>
  <si>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</si>
  <si>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</si>
  <si>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</si>
  <si>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</si>
  <si>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</si>
  <si>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</si>
  <si>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</si>
  <si>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</si>
  <si>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</si>
  <si>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</si>
  <si>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</si>
  <si>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</si>
  <si>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</si>
  <si>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</si>
  <si>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</si>
  <si>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</si>
  <si>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</si>
  <si>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</si>
  <si>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</si>
  <si>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</si>
  <si>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</si>
  <si>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</si>
  <si>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</si>
  <si>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</si>
  <si>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</si>
  <si>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</si>
  <si>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</si>
  <si>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</si>
  <si>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</si>
  <si>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</si>
  <si>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</si>
  <si>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</si>
  <si>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</si>
  <si>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</si>
  <si>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</si>
  <si>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</si>
  <si>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</si>
  <si>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</si>
  <si>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</si>
  <si>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</si>
  <si>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</si>
  <si>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</si>
  <si>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</si>
  <si>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</si>
  <si>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</si>
  <si>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</si>
  <si>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</si>
  <si>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</si>
  <si>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</si>
  <si>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</si>
  <si>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</si>
  <si>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</si>
  <si>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</si>
  <si>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</si>
  <si>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</si>
  <si>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</si>
  <si>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</si>
  <si>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</si>
  <si>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</si>
  <si>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</si>
  <si>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</si>
  <si>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</si>
  <si>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</si>
  <si>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</si>
  <si>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</si>
  <si>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</si>
  <si>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</si>
  <si>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</si>
  <si>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</si>
  <si>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</si>
  <si>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</si>
  <si>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</si>
  <si>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</si>
  <si>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</si>
  <si>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</si>
  <si>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</si>
  <si>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</si>
  <si>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</si>
  <si>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</si>
  <si>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</si>
  <si>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</si>
  <si>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</si>
  <si>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</si>
  <si>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</si>
  <si>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</si>
  <si>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</si>
  <si>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</si>
  <si>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</si>
  <si>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</si>
  <si>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</si>
  <si>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</si>
  <si>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</si>
  <si>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</si>
  <si>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</si>
  <si>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</si>
  <si>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</si>
  <si>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</si>
  <si>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</si>
  <si>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</si>
  <si>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</si>
  <si>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</si>
  <si>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</si>
  <si>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</si>
  <si>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</si>
  <si>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</si>
  <si>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</si>
  <si>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</si>
  <si>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</si>
  <si>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</si>
  <si>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</si>
  <si>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</si>
  <si>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</si>
  <si>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</si>
  <si>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</si>
  <si>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</si>
  <si>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</si>
  <si>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</si>
  <si>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</si>
  <si>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</si>
  <si>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</si>
  <si>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</si>
  <si>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</si>
  <si>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</si>
  <si>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</si>
  <si>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</si>
  <si>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</si>
  <si>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</si>
  <si>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</si>
  <si>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</si>
  <si>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</si>
  <si>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</si>
  <si>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</si>
  <si>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</si>
  <si>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</si>
  <si>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</si>
  <si>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</si>
  <si>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</si>
  <si>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</si>
  <si>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</si>
  <si>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</si>
  <si>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</si>
  <si>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</si>
  <si>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</si>
  <si>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</si>
  <si>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</si>
  <si>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</si>
  <si>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</si>
  <si>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</si>
  <si>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</si>
  <si>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</si>
  <si>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</si>
  <si>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</si>
  <si>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</si>
  <si>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</si>
  <si>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</si>
  <si>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</si>
  <si>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</si>
  <si>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</si>
  <si>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</si>
  <si>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</si>
  <si>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</si>
  <si>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</si>
  <si>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</si>
  <si>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</si>
  <si>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</si>
  <si>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</si>
  <si>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</si>
  <si>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</si>
  <si>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</si>
  <si>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</si>
  <si>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</si>
  <si>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</si>
  <si>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</si>
  <si>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</si>
  <si>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</si>
  <si>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</si>
  <si>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</si>
  <si>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</si>
  <si>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</si>
  <si>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</si>
  <si>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</si>
  <si>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</si>
  <si>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</si>
  <si>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</si>
  <si>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</si>
  <si>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</si>
  <si>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</si>
  <si>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</si>
  <si>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</si>
  <si>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</si>
  <si>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</si>
  <si>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</si>
  <si>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</si>
  <si>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</si>
  <si>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</si>
  <si>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</si>
  <si>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</si>
  <si>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</si>
  <si>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</si>
  <si>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</si>
  <si>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</si>
  <si>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</si>
  <si>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</si>
  <si>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</si>
  <si>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</si>
  <si>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</si>
  <si>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</si>
  <si>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</si>
  <si>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</si>
  <si>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</si>
  <si>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</si>
  <si>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</si>
  <si>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</si>
  <si>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</si>
  <si>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</si>
  <si>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</si>
  <si>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</si>
  <si>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</si>
  <si>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</si>
  <si>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</si>
  <si>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</si>
  <si>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</si>
  <si>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</si>
  <si>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</si>
  <si>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</si>
  <si>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</si>
  <si>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</si>
  <si>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</si>
  <si>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</si>
  <si>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</si>
  <si>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</si>
  <si>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</si>
  <si>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</si>
  <si>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</si>
  <si>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</si>
  <si>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</si>
  <si>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</si>
  <si>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</si>
  <si>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</si>
  <si>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</si>
  <si>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</si>
  <si>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</si>
  <si>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</si>
  <si>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</si>
  <si>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</si>
  <si>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</si>
  <si>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</si>
  <si>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</si>
  <si>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</si>
  <si>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</si>
  <si>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</si>
  <si>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</si>
  <si>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</si>
  <si>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</si>
  <si>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</si>
  <si>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</si>
  <si>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</si>
  <si>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</si>
  <si>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</si>
  <si>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</si>
  <si>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</si>
  <si>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</si>
  <si>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</si>
  <si>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</si>
  <si>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</si>
  <si>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</si>
  <si>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</si>
  <si>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</si>
  <si>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</si>
  <si>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</si>
  <si>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</si>
  <si>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</si>
  <si>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</si>
  <si>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</si>
  <si>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</si>
  <si>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</si>
  <si>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</si>
  <si>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</si>
  <si>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</si>
  <si>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</si>
  <si>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</si>
  <si>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</si>
  <si>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</si>
  <si>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</si>
  <si>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</si>
  <si>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</si>
  <si>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</si>
  <si>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</si>
  <si>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</si>
  <si>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</si>
  <si>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</si>
  <si>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</si>
  <si>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</si>
  <si>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</si>
  <si>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</si>
  <si>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</si>
  <si>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</si>
  <si>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</si>
  <si>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</si>
  <si>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</si>
  <si>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</si>
  <si>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</si>
  <si>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</si>
  <si>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</si>
  <si>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</si>
  <si>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</si>
  <si>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</si>
  <si>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</si>
  <si>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</si>
  <si>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</si>
  <si>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</si>
  <si>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</si>
  <si>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</si>
  <si>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</si>
  <si>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</si>
  <si>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</si>
  <si>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</si>
  <si>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</si>
  <si>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</si>
  <si>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</si>
  <si>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</si>
  <si>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</si>
  <si>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</si>
  <si>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</si>
  <si>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</si>
  <si>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</si>
  <si>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</si>
  <si>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</si>
  <si>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</si>
  <si>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</si>
  <si>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</si>
  <si>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</si>
  <si>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</si>
  <si>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</si>
  <si>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</si>
  <si>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</si>
  <si>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</si>
  <si>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</si>
  <si>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</si>
  <si>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</si>
  <si>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</si>
  <si>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</si>
  <si>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</si>
  <si>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</si>
  <si>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</si>
  <si>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</si>
  <si>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</si>
  <si>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</si>
  <si>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</si>
  <si>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</si>
  <si>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</si>
  <si>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</si>
  <si>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</si>
  <si>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</si>
  <si>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</si>
  <si>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</si>
  <si>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</si>
  <si>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</si>
  <si>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</si>
  <si>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</si>
  <si>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</si>
  <si>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</si>
  <si>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</si>
  <si>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</si>
  <si>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</si>
  <si>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</si>
  <si>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</si>
  <si>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</si>
  <si>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</si>
  <si>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</si>
  <si>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</si>
  <si>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</si>
  <si>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</si>
  <si>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</si>
  <si>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</si>
  <si>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</si>
  <si>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</si>
  <si>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</si>
  <si>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</si>
  <si>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</si>
  <si>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</si>
  <si>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</si>
  <si>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</si>
  <si>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</si>
  <si>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</si>
  <si>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</si>
  <si>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</si>
  <si>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</si>
  <si>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</si>
  <si>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</si>
  <si>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</si>
  <si>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</si>
  <si>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</si>
  <si>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</si>
  <si>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</si>
  <si>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</si>
  <si>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</si>
  <si>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</si>
  <si>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</si>
  <si>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</si>
  <si>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</si>
  <si>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</si>
  <si>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</si>
  <si>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</si>
  <si>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</si>
  <si>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</si>
  <si>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</si>
  <si>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</si>
  <si>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</si>
  <si>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</si>
  <si>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</si>
  <si>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</si>
  <si>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</si>
  <si>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</si>
  <si>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</si>
  <si>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</si>
  <si>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</si>
  <si>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</si>
  <si>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</si>
  <si>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</si>
  <si>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</si>
  <si>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</si>
  <si>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</si>
  <si>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</si>
  <si>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</si>
  <si>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</si>
  <si>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</si>
  <si>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</si>
  <si>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</si>
  <si>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</si>
  <si>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</si>
  <si>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</si>
  <si>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</si>
  <si>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</si>
  <si>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</si>
  <si>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</si>
  <si>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</si>
  <si>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</si>
  <si>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</si>
  <si>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</si>
  <si>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</si>
  <si>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</si>
  <si>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</si>
  <si>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</si>
  <si>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</si>
  <si>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</si>
  <si>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</si>
  <si>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</si>
  <si>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</si>
  <si>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</si>
  <si>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</si>
  <si>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</si>
  <si>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</si>
  <si>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</si>
  <si>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</si>
  <si>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</si>
  <si>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</si>
  <si>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</si>
  <si>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</si>
  <si>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</si>
  <si>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</si>
  <si>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</si>
  <si>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</si>
  <si>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</si>
  <si>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</si>
  <si>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</si>
  <si>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</si>
  <si>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</si>
  <si>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</si>
  <si>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</si>
  <si>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</si>
  <si>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</si>
  <si>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</si>
  <si>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</si>
  <si>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</si>
  <si>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</si>
  <si>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</si>
  <si>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</si>
  <si>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</si>
  <si>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</si>
  <si>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</si>
  <si>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</si>
  <si>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</si>
  <si>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</si>
  <si>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</si>
  <si>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</si>
  <si>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</si>
  <si>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</si>
  <si>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</si>
  <si>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</si>
  <si>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</si>
  <si>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</si>
  <si>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</si>
  <si>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</si>
  <si>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</si>
  <si>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</si>
  <si>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</si>
  <si>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</si>
  <si>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</si>
  <si>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</si>
  <si>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</si>
  <si>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</si>
  <si>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</si>
  <si>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</si>
  <si>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</si>
  <si>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</si>
  <si>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</si>
  <si>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</si>
  <si>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</si>
  <si>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</si>
  <si>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</si>
  <si>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</si>
  <si>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</si>
  <si>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</si>
  <si>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</si>
  <si>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</si>
  <si>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</si>
  <si>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</si>
  <si>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</si>
  <si>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</si>
  <si>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</si>
  <si>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</si>
  <si>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</si>
  <si>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</si>
  <si>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</si>
  <si>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</si>
  <si>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</si>
  <si>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</si>
  <si>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</si>
  <si>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</si>
  <si>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</si>
  <si>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</si>
  <si>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</si>
  <si>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</si>
  <si>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</si>
  <si>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</si>
  <si>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</si>
  <si>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</si>
  <si>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</si>
  <si>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</si>
  <si>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</si>
  <si>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</si>
  <si>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</si>
  <si>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</si>
  <si>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</si>
  <si>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</si>
  <si>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</si>
  <si>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</si>
  <si>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</si>
  <si>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</si>
  <si>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</si>
  <si>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</si>
  <si>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</si>
  <si>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</si>
  <si>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</si>
  <si>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</si>
  <si>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</si>
  <si>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</si>
  <si>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</si>
  <si>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</si>
  <si>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</si>
  <si>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</si>
  <si>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</si>
  <si>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</si>
  <si>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</si>
  <si>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</si>
  <si>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</si>
  <si>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</si>
  <si>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</si>
  <si>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</si>
  <si>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</si>
  <si>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</si>
  <si>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</si>
  <si>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</si>
  <si>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</si>
  <si>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</si>
  <si>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</si>
  <si>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</si>
  <si>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</si>
  <si>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</si>
  <si>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</si>
  <si>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</si>
  <si>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</si>
  <si>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</si>
  <si>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</si>
  <si>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</si>
  <si>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</si>
  <si>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</si>
  <si>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</si>
  <si>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</si>
  <si>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</si>
  <si>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</si>
  <si>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</si>
  <si>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</si>
  <si>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</si>
  <si>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</si>
  <si>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</si>
  <si>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</si>
  <si>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</si>
  <si>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</si>
  <si>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</si>
  <si>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</si>
  <si>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</si>
  <si>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</si>
  <si>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</si>
  <si>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</si>
  <si>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</si>
  <si>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</si>
  <si>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</si>
  <si>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</si>
  <si>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</si>
  <si>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</si>
  <si>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</si>
  <si>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</si>
  <si>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</si>
  <si>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</si>
  <si>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</si>
  <si>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</si>
  <si>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</si>
  <si>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</si>
  <si>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</si>
  <si>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</si>
  <si>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</si>
  <si>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</si>
  <si>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</si>
  <si>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</si>
  <si>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</si>
  <si>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</si>
  <si>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</si>
  <si>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</si>
  <si>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</si>
  <si>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</si>
  <si>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</si>
  <si>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</si>
  <si>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</si>
  <si>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</si>
  <si>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</si>
  <si>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</si>
  <si>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</si>
  <si>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</si>
  <si>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</si>
  <si>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</si>
  <si>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</si>
  <si>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</si>
  <si>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</si>
  <si>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</si>
  <si>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</si>
  <si>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</si>
  <si>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</si>
  <si>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</si>
  <si>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</si>
  <si>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</si>
  <si>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</si>
  <si>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</si>
  <si>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</si>
  <si>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</si>
  <si>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</si>
  <si>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</si>
  <si>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</si>
  <si>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</si>
  <si>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</si>
  <si>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</si>
  <si>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</si>
  <si>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</si>
  <si>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</si>
  <si>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</si>
  <si>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</si>
  <si>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</si>
  <si>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</si>
  <si>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</si>
  <si>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</si>
  <si>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</si>
  <si>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</si>
  <si>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</si>
  <si>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</si>
  <si>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</si>
  <si>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</si>
  <si>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</si>
  <si>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</si>
  <si>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</si>
  <si>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</si>
  <si>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</si>
  <si>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</si>
  <si>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</si>
  <si>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</si>
  <si>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</si>
  <si>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</si>
  <si>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</si>
  <si>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</si>
  <si>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</si>
  <si>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</si>
  <si>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</si>
  <si>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</si>
  <si>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</si>
  <si>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</si>
  <si>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</si>
  <si>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</si>
  <si>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</si>
  <si>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</si>
  <si>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</si>
  <si>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</si>
  <si>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</si>
  <si>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</si>
  <si>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</si>
  <si>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</si>
  <si>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</si>
  <si>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</si>
  <si>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</si>
  <si>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</si>
  <si>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</si>
  <si>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</si>
  <si>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</si>
  <si>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</si>
  <si>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</si>
  <si>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</si>
  <si>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</si>
  <si>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</si>
  <si>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</si>
  <si>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</si>
  <si>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</si>
  <si>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</si>
  <si>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</si>
  <si>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</si>
  <si>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</si>
  <si>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</si>
  <si>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</si>
  <si>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</si>
  <si>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</si>
  <si>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</si>
  <si>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</si>
  <si>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</si>
  <si>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</si>
  <si>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</si>
  <si>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</si>
  <si>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</si>
  <si>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</si>
  <si>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</si>
  <si>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</si>
  <si>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</si>
  <si>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</si>
  <si>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</si>
  <si>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</si>
  <si>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</si>
  <si>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</si>
  <si>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</si>
  <si>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</si>
  <si>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</si>
  <si>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</si>
  <si>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</si>
  <si>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</si>
  <si>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</si>
  <si>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</si>
  <si>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</si>
  <si>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</si>
  <si>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</si>
  <si>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</si>
  <si>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</si>
  <si>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</si>
  <si>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</si>
  <si>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</si>
  <si>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</si>
  <si>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</si>
  <si>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</si>
  <si>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</si>
  <si>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</si>
  <si>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</si>
  <si>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</si>
  <si>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</si>
  <si>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</si>
  <si>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</si>
  <si>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</si>
  <si>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</si>
  <si>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</si>
  <si>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</si>
  <si>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</si>
  <si>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</si>
  <si>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</si>
  <si>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</si>
  <si>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</si>
  <si>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</si>
  <si>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</si>
  <si>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</si>
  <si>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</si>
  <si>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</si>
  <si>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</si>
  <si>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</si>
  <si>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</si>
  <si>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</si>
  <si>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</si>
  <si>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</si>
  <si>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</si>
  <si>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</si>
  <si>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</si>
  <si>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</si>
  <si>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</si>
  <si>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</si>
  <si>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</si>
  <si>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</si>
  <si>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</si>
  <si>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</si>
  <si>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</si>
  <si>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</si>
  <si>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</si>
  <si>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</si>
  <si>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</si>
  <si>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</si>
  <si>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</si>
  <si>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</si>
  <si>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</si>
  <si>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</si>
  <si>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</si>
  <si>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</si>
  <si>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</si>
  <si>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</si>
  <si>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</si>
  <si>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</si>
  <si>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</si>
  <si>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</si>
  <si>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</si>
  <si>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</si>
  <si>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</si>
  <si>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</si>
  <si>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</si>
  <si>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</si>
  <si>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</si>
  <si>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</si>
  <si>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</si>
  <si>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</si>
  <si>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</si>
  <si>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</si>
  <si>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</si>
  <si>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</si>
  <si>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</si>
  <si>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</si>
  <si>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</si>
  <si>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</si>
  <si>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</si>
  <si>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</si>
  <si>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</si>
  <si>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</si>
  <si>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</si>
  <si>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</si>
  <si>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</si>
  <si>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</si>
  <si>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</si>
  <si>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</si>
  <si>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</si>
  <si>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</si>
  <si>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</si>
  <si>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</si>
  <si>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</si>
  <si>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</si>
  <si>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</si>
  <si>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</si>
  <si>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</si>
  <si>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</si>
  <si>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</si>
  <si>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</si>
  <si>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</si>
  <si>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</si>
  <si>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</si>
  <si>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</si>
  <si>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</si>
  <si>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</si>
  <si>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</si>
  <si>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</si>
  <si>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</si>
  <si>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</si>
  <si>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</si>
  <si>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</si>
  <si>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</si>
  <si>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</si>
  <si>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</si>
  <si>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</si>
  <si>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</si>
  <si>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</si>
  <si>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</si>
  <si>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</si>
  <si>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</si>
  <si>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</si>
  <si>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</si>
  <si>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</si>
  <si>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</si>
  <si>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</si>
  <si>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</si>
  <si>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</si>
  <si>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</si>
  <si>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</si>
  <si>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</si>
  <si>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</si>
  <si>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</si>
  <si>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</si>
  <si>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</si>
  <si>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</si>
  <si>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</si>
  <si>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</si>
  <si>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</si>
  <si>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</si>
  <si>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</si>
  <si>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</si>
  <si>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</si>
  <si>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</si>
  <si>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</si>
  <si>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</si>
  <si>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</si>
  <si>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</si>
  <si>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</si>
  <si>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</si>
  <si>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</si>
  <si>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</si>
  <si>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</si>
  <si>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</si>
  <si>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</si>
  <si>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</si>
  <si>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</si>
  <si>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</si>
  <si>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</si>
  <si>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</si>
  <si>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</si>
  <si>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</si>
  <si>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</si>
  <si>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</si>
  <si>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</si>
  <si>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</si>
  <si>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</si>
  <si>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</si>
  <si>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</si>
  <si>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</si>
  <si>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</si>
  <si>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</si>
  <si>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</si>
  <si>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</si>
  <si>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</si>
  <si>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</si>
  <si>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</si>
  <si>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</si>
  <si>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</si>
  <si>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</si>
  <si>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</si>
  <si>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</si>
  <si>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</si>
  <si>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</si>
  <si>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</si>
  <si>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</si>
  <si>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</si>
  <si>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</si>
  <si>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</si>
  <si>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</si>
  <si>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</si>
  <si>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</si>
  <si>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</si>
  <si>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</si>
  <si>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</si>
  <si>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</si>
  <si>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</si>
  <si>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</si>
  <si>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</si>
  <si>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</si>
  <si>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</si>
  <si>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</si>
  <si>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</si>
  <si>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</si>
  <si>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</si>
  <si>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</si>
  <si>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</si>
  <si>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</si>
  <si>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</si>
  <si>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</si>
  <si>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</si>
  <si>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</si>
  <si>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</si>
  <si>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</si>
  <si>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</si>
  <si>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</si>
  <si>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</si>
  <si>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</si>
  <si>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</si>
  <si>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</si>
  <si>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</si>
  <si>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</si>
  <si>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</si>
  <si>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</si>
  <si>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</si>
  <si>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</si>
  <si>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</si>
  <si>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</si>
  <si>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</si>
  <si>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</si>
  <si>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</si>
  <si>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</si>
  <si>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</si>
  <si>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</si>
  <si>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</si>
  <si>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</si>
  <si>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</si>
  <si>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</si>
  <si>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</si>
  <si>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</si>
  <si>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</si>
  <si>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</si>
  <si>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</si>
  <si>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</si>
  <si>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</si>
  <si>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</si>
  <si>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</si>
  <si>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</si>
  <si>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</si>
  <si>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</si>
  <si>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</si>
  <si>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</si>
  <si>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</si>
  <si>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</si>
  <si>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</si>
  <si>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</si>
  <si>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</si>
  <si>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</si>
  <si>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</si>
  <si>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</si>
  <si>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</si>
  <si>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</si>
  <si>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</si>
  <si>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</si>
  <si>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</si>
  <si>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</si>
  <si>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</si>
  <si>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</si>
  <si>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</si>
  <si>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</si>
  <si>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</si>
  <si>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</si>
  <si>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</si>
  <si>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</si>
  <si>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</si>
  <si>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</si>
  <si>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</si>
  <si>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</si>
  <si>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</si>
  <si>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</si>
  <si>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</si>
  <si>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</si>
  <si>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</si>
  <si>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</si>
  <si>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</si>
  <si>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</si>
  <si>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</si>
  <si>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</si>
  <si>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</si>
  <si>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</si>
  <si>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</si>
  <si>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</si>
  <si>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</si>
  <si>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</si>
  <si>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</si>
  <si>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</si>
  <si>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</si>
  <si>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</si>
  <si>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</si>
  <si>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</si>
  <si>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</si>
  <si>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</si>
  <si>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</si>
  <si>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</si>
  <si>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</si>
  <si>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</si>
  <si>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</si>
  <si>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</si>
  <si>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</si>
  <si>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</si>
  <si>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</si>
  <si>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</si>
  <si>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</si>
  <si>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</si>
  <si>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</si>
  <si>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</si>
  <si>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</si>
  <si>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</si>
  <si>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</si>
  <si>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</si>
  <si>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</si>
  <si>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</si>
  <si>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</si>
  <si>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</si>
  <si>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</si>
  <si>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</si>
  <si>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</si>
  <si>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</si>
  <si>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</si>
  <si>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</si>
  <si>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</si>
  <si>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</si>
  <si>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</si>
  <si>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</si>
  <si>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</si>
  <si>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</si>
  <si>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</si>
  <si>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</si>
  <si>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</si>
  <si>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</si>
  <si>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</si>
  <si>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</si>
  <si>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</si>
  <si>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</si>
  <si>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</si>
  <si>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</si>
  <si>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</si>
  <si>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</si>
  <si>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</si>
  <si>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</si>
  <si>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</si>
  <si>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</si>
  <si>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</si>
  <si>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</si>
  <si>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</si>
  <si>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</si>
  <si>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</si>
  <si>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</si>
  <si>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</si>
  <si>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</si>
  <si>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</si>
  <si>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</si>
  <si>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</si>
  <si>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</si>
  <si>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</si>
  <si>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</si>
  <si>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</si>
  <si>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</si>
  <si>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</si>
  <si>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</si>
  <si>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</si>
  <si>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</si>
  <si>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</si>
  <si>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</si>
  <si>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</si>
  <si>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</si>
  <si>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</si>
  <si>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</si>
  <si>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</si>
  <si>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</si>
  <si>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</si>
  <si>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</si>
  <si>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</si>
  <si>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</si>
  <si>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</si>
  <si>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</si>
  <si>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</si>
  <si>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</si>
  <si>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</si>
  <si>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</si>
  <si>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</si>
  <si>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</si>
  <si>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</si>
  <si>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</si>
  <si>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</si>
  <si>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</si>
  <si>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</si>
  <si>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</si>
  <si>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</si>
  <si>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</si>
  <si>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</si>
  <si>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</si>
  <si>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</si>
  <si>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</si>
  <si>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</si>
  <si>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</si>
  <si>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</si>
  <si>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</si>
  <si>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</si>
  <si>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</si>
  <si>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</si>
  <si>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</si>
  <si>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</si>
  <si>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</si>
  <si>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</si>
  <si>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</si>
  <si>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</si>
  <si>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</si>
  <si>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</si>
  <si>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</si>
  <si>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</si>
  <si>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</si>
  <si>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</si>
  <si>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</si>
  <si>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</si>
  <si>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</si>
  <si>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</si>
  <si>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</si>
  <si>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</si>
  <si>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</si>
  <si>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</si>
  <si>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</si>
  <si>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</si>
  <si>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</si>
  <si>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</si>
  <si>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</si>
  <si>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</si>
  <si>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</si>
  <si>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</si>
  <si>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</si>
  <si>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</si>
  <si>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</si>
  <si>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</si>
  <si>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</si>
  <si>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</si>
  <si>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</si>
  <si>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</si>
  <si>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</si>
  <si>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</si>
  <si>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</si>
  <si>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</si>
  <si>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</si>
  <si>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</si>
  <si>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</si>
  <si>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</si>
  <si>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</si>
  <si>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</si>
  <si>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</si>
  <si>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</si>
  <si>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</si>
  <si>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</si>
  <si>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</si>
  <si>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</si>
  <si>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</si>
  <si>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</si>
  <si>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</si>
  <si>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</si>
  <si>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</si>
  <si>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</si>
  <si>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</si>
  <si>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</si>
  <si>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</si>
  <si>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</si>
  <si>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</si>
  <si>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</si>
  <si>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</si>
  <si>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</si>
  <si>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</si>
  <si>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</si>
  <si>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</si>
  <si>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</si>
  <si>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</si>
  <si>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</si>
  <si>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</si>
  <si>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</si>
  <si>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</si>
  <si>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</si>
  <si>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</si>
  <si>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</si>
  <si>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</si>
  <si>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</si>
  <si>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</si>
  <si>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</si>
  <si>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</si>
  <si>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</si>
  <si>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</si>
  <si>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</si>
  <si>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</si>
  <si>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</si>
  <si>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</si>
  <si>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</si>
  <si>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</si>
  <si>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</si>
  <si>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</si>
  <si>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</si>
  <si>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</si>
  <si>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</si>
  <si>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</si>
  <si>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</si>
  <si>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</si>
  <si>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</si>
  <si>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</si>
  <si>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</si>
  <si>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</si>
  <si>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</si>
  <si>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</si>
  <si>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</si>
  <si>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</si>
  <si>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</si>
  <si>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</si>
  <si>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</si>
  <si>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</si>
  <si>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</si>
  <si>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</si>
  <si>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</si>
  <si>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</si>
  <si>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</si>
  <si>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</si>
  <si>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</si>
  <si>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</si>
  <si>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</si>
  <si>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</si>
  <si>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</si>
  <si>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</si>
  <si>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</si>
  <si>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</si>
  <si>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</si>
  <si>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</si>
  <si>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</si>
  <si>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</si>
  <si>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</si>
  <si>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</si>
  <si>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</si>
  <si>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</si>
  <si>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</si>
  <si>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</si>
  <si>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</si>
  <si>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</si>
  <si>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</si>
  <si>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</si>
  <si>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</si>
  <si>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</si>
  <si>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</si>
  <si>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</si>
  <si>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</si>
  <si>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</si>
  <si>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</si>
  <si>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</si>
  <si>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</si>
  <si>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</si>
  <si>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</si>
  <si>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</si>
  <si>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</si>
  <si>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</si>
  <si>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</si>
  <si>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</si>
  <si>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</si>
  <si>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</si>
  <si>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</si>
  <si>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</si>
  <si>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</si>
  <si>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</si>
  <si>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</si>
  <si>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</si>
  <si>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</si>
  <si>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</si>
  <si>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</si>
  <si>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</si>
  <si>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</si>
  <si>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</si>
  <si>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</si>
  <si>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</si>
  <si>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</si>
  <si>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</si>
  <si>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</si>
  <si>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</si>
  <si>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</si>
  <si>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</si>
  <si>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</si>
  <si>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</si>
  <si>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</si>
  <si>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</si>
  <si>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</si>
  <si>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</si>
  <si>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</si>
  <si>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</si>
  <si>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</si>
  <si>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</si>
  <si>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</si>
  <si>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</si>
  <si>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</si>
  <si>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</si>
  <si>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</si>
  <si>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</si>
  <si>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</si>
  <si>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</si>
  <si>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</si>
  <si>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</si>
  <si>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</si>
  <si>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</si>
  <si>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</si>
  <si>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</si>
  <si>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</si>
  <si>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</si>
  <si>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</si>
  <si>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</si>
  <si>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</si>
  <si>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</si>
  <si>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</si>
  <si>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</si>
  <si>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</si>
  <si>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</si>
  <si>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</si>
  <si>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</si>
  <si>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</si>
  <si>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</si>
  <si>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</si>
  <si>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</si>
  <si>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</si>
  <si>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</si>
  <si>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</si>
  <si>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</si>
  <si>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</si>
  <si>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</si>
  <si>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</si>
  <si>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</si>
  <si>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</si>
  <si>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</si>
  <si>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</si>
  <si>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</si>
  <si>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</si>
  <si>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</si>
  <si>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</si>
  <si>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</si>
  <si>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</si>
  <si>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</si>
  <si>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</si>
  <si>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</si>
  <si>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</si>
  <si>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</si>
  <si>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</si>
  <si>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</si>
  <si>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</si>
  <si>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</si>
  <si>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</si>
  <si>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</si>
  <si>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</si>
  <si>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</si>
  <si>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</si>
  <si>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</si>
  <si>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</si>
  <si>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</si>
  <si>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</si>
  <si>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</si>
  <si>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</si>
  <si>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</si>
  <si>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</si>
  <si>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</si>
  <si>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</si>
  <si>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</si>
  <si>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</si>
  <si>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</si>
  <si>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</si>
  <si>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</si>
  <si>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</si>
  <si>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</si>
  <si>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</si>
  <si>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</si>
  <si>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</si>
  <si>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</si>
  <si>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</si>
  <si>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</si>
  <si>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</si>
  <si>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</si>
  <si>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</si>
  <si>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</si>
  <si>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</si>
  <si>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</si>
  <si>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</si>
  <si>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</si>
  <si>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</si>
  <si>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</si>
  <si>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</si>
  <si>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</si>
  <si>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</si>
  <si>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</si>
  <si>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</si>
  <si>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</si>
  <si>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</si>
  <si>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</si>
  <si>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</si>
  <si>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</si>
  <si>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</si>
  <si>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</si>
  <si>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</si>
  <si>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</si>
  <si>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</si>
  <si>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</si>
  <si>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</si>
  <si>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</si>
  <si>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</si>
  <si>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</si>
  <si>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</si>
  <si>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</si>
  <si>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</si>
  <si>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</si>
  <si>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</si>
  <si>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</si>
  <si>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</si>
  <si>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</si>
  <si>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</si>
  <si>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</si>
  <si>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</si>
  <si>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</si>
  <si>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</si>
  <si>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</si>
  <si>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</si>
  <si>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</si>
  <si>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</si>
  <si>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</si>
  <si>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</si>
  <si>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</si>
  <si>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</si>
  <si>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</si>
  <si>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</si>
  <si>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</si>
  <si>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</si>
  <si>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</si>
  <si>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</si>
  <si>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</si>
  <si>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</si>
  <si>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</si>
  <si>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</si>
  <si>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</si>
  <si>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</si>
  <si>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</si>
  <si>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</si>
  <si>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</si>
  <si>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</si>
  <si>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</si>
  <si>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</si>
  <si>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</si>
  <si>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</si>
  <si>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</si>
  <si>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</si>
  <si>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</si>
  <si>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</si>
  <si>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</si>
  <si>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</si>
  <si>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</si>
  <si>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</si>
  <si>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</si>
  <si>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</si>
  <si>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</si>
  <si>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</si>
  <si>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</si>
  <si>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</si>
  <si>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</si>
  <si>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</si>
  <si>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</si>
  <si>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</si>
  <si>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</si>
  <si>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</si>
  <si>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</si>
  <si>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</si>
  <si>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</si>
  <si>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</si>
  <si>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</si>
  <si>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</si>
  <si>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</si>
  <si>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</si>
  <si>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</si>
  <si>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</si>
  <si>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</si>
  <si>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</si>
  <si>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</si>
  <si>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</si>
  <si>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</si>
  <si>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</si>
  <si>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</si>
  <si>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</si>
  <si>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</si>
  <si>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</si>
  <si>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</si>
  <si>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</si>
  <si>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</si>
  <si>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</si>
  <si>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</si>
  <si>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</si>
  <si>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</si>
  <si>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</si>
  <si>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</si>
  <si>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</si>
  <si>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</si>
  <si>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</si>
  <si>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</si>
  <si>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</si>
  <si>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</si>
  <si>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</si>
  <si>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</si>
  <si>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</si>
  <si>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</si>
  <si>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</si>
  <si>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</si>
  <si>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</si>
  <si>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</si>
  <si>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</si>
  <si>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</si>
  <si>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</si>
  <si>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</si>
  <si>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</si>
  <si>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</si>
  <si>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</si>
  <si>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</si>
  <si>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</si>
  <si>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</si>
  <si>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</si>
  <si>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</si>
  <si>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</si>
  <si>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</si>
  <si>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</si>
  <si>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</si>
  <si>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</si>
  <si>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</si>
  <si>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</si>
  <si>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</si>
  <si>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</si>
  <si>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</si>
  <si>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</si>
  <si>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</si>
  <si>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</si>
  <si>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</si>
  <si>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</si>
  <si>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</si>
  <si>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</si>
  <si>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</si>
  <si>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</si>
  <si>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</si>
  <si>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</si>
  <si>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</si>
  <si>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</si>
  <si>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</si>
  <si>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</si>
  <si>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</si>
  <si>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</si>
  <si>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</si>
  <si>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</si>
  <si>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</si>
  <si>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</si>
  <si>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</si>
  <si>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</si>
  <si>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</si>
  <si>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</si>
  <si>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</si>
  <si>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</si>
  <si>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</si>
  <si>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</si>
  <si>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</si>
  <si>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</si>
  <si>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</si>
  <si>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</si>
  <si>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</si>
  <si>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</si>
  <si>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</si>
  <si>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</si>
  <si>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</si>
  <si>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</si>
  <si>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</si>
  <si>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</si>
  <si>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</si>
  <si>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</si>
  <si>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</si>
  <si>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</si>
  <si>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</si>
  <si>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</si>
  <si>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</si>
  <si>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</si>
  <si>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</si>
  <si>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</si>
  <si>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</si>
  <si>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</si>
  <si>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</si>
  <si>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</si>
  <si>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</si>
  <si>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</si>
  <si>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</si>
  <si>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</si>
  <si>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</si>
  <si>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</si>
  <si>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</si>
  <si>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</si>
  <si>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</si>
  <si>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</si>
  <si>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</si>
  <si>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</si>
  <si>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</si>
  <si>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</si>
  <si>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</si>
  <si>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</si>
  <si>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</si>
  <si>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</si>
  <si>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</si>
  <si>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</si>
  <si>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</si>
  <si>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</si>
  <si>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</si>
  <si>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</si>
  <si>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</si>
  <si>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</si>
  <si>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</si>
  <si>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</si>
  <si>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</si>
  <si>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</si>
  <si>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</si>
  <si>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</si>
  <si>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</si>
  <si>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</si>
  <si>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</si>
  <si>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</si>
  <si>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</si>
  <si>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</si>
  <si>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</si>
  <si>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</si>
  <si>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</si>
  <si>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</si>
  <si>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</si>
  <si>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</si>
  <si>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</si>
  <si>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</si>
  <si>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</si>
  <si>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</si>
  <si>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</si>
  <si>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</si>
  <si>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</si>
  <si>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</si>
  <si>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</si>
  <si>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</si>
  <si>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</si>
  <si>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</si>
  <si>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</si>
  <si>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</si>
  <si>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</si>
  <si>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</si>
  <si>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</si>
  <si>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</si>
  <si>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</si>
  <si>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</si>
  <si>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</si>
  <si>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</si>
  <si>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</si>
  <si>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</si>
  <si>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</si>
  <si>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</si>
  <si>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</si>
  <si>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</si>
  <si>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</si>
  <si>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</si>
  <si>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</si>
  <si>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</si>
  <si>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</si>
  <si>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</si>
  <si>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</si>
  <si>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</si>
  <si>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</si>
  <si>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</si>
  <si>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</si>
  <si>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</si>
  <si>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</si>
  <si>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</si>
  <si>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</si>
  <si>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</si>
  <si>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</si>
  <si>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</si>
  <si>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</si>
  <si>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</si>
  <si>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</si>
  <si>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</si>
  <si>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</si>
  <si>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</si>
  <si>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</si>
  <si>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</si>
  <si>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</si>
  <si>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</si>
  <si>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</si>
  <si>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</si>
  <si>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</si>
  <si>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</si>
  <si>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</si>
  <si>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</si>
  <si>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</si>
  <si>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</si>
  <si>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</si>
  <si>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</si>
  <si>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</si>
  <si>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</si>
  <si>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</si>
  <si>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</si>
  <si>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</si>
  <si>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</si>
  <si>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</si>
  <si>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</si>
  <si>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</si>
  <si>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</si>
  <si>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</si>
  <si>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</si>
  <si>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</si>
  <si>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</si>
  <si>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</si>
  <si>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</si>
  <si>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</si>
  <si>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</si>
  <si>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</si>
  <si>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</si>
  <si>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</si>
  <si>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</si>
  <si>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</si>
  <si>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</si>
  <si>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</si>
  <si>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</si>
  <si>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</si>
  <si>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</si>
  <si>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</si>
  <si>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</si>
  <si>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</si>
  <si>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</si>
  <si>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</si>
  <si>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</si>
  <si>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</si>
  <si>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</si>
  <si>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</si>
  <si>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</si>
  <si>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</si>
  <si>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</si>
  <si>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</si>
  <si>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</si>
  <si>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</si>
  <si>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</si>
  <si>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</si>
  <si>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</si>
  <si>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</si>
  <si>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</si>
  <si>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</si>
  <si>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</si>
  <si>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</si>
  <si>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</si>
  <si>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</si>
  <si>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</si>
  <si>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</si>
  <si>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</si>
  <si>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</si>
  <si>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</si>
  <si>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</si>
  <si>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</si>
  <si>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</si>
  <si>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</si>
  <si>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</si>
  <si>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</si>
  <si>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</si>
  <si>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</si>
  <si>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</si>
  <si>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</si>
  <si>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</si>
  <si>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</si>
  <si>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</si>
  <si>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</si>
  <si>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</si>
  <si>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</si>
  <si>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</si>
  <si>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</si>
  <si>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</si>
  <si>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</si>
  <si>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</si>
  <si>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</si>
  <si>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</si>
  <si>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</si>
  <si>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</si>
  <si>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</si>
  <si>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</si>
  <si>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</si>
  <si>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</si>
  <si>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</si>
  <si>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</si>
  <si>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</si>
  <si>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</si>
  <si>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</si>
  <si>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</si>
  <si>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</si>
  <si>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</si>
  <si>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</si>
  <si>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</si>
  <si>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</si>
  <si>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</si>
  <si>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</si>
  <si>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</si>
  <si>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</si>
  <si>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</si>
  <si>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</si>
  <si>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</si>
  <si>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</si>
  <si>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</si>
  <si>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</si>
  <si>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</si>
  <si>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</si>
  <si>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</si>
  <si>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</si>
  <si>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</si>
  <si>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</si>
  <si>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</si>
  <si>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</si>
  <si>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</si>
  <si>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</si>
  <si>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</si>
  <si>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</si>
  <si>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</si>
  <si>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</si>
  <si>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</si>
  <si>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</si>
  <si>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</si>
  <si>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</si>
  <si>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</si>
  <si>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</si>
  <si>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</si>
  <si>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</si>
  <si>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</si>
  <si>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</si>
  <si>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</si>
  <si>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</si>
  <si>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</si>
  <si>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</si>
  <si>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</si>
  <si>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</si>
  <si>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</si>
  <si>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</si>
  <si>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</si>
  <si>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</si>
  <si>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</si>
  <si>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</si>
  <si>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</si>
  <si>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</si>
  <si>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</si>
  <si>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</si>
  <si>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</si>
  <si>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</si>
  <si>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</si>
  <si>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</si>
  <si>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</si>
  <si>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</si>
  <si>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</si>
  <si>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</si>
  <si>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</si>
  <si>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</si>
  <si>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</si>
  <si>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</si>
  <si>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</si>
  <si>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</si>
  <si>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</si>
  <si>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</si>
  <si>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</si>
  <si>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</si>
  <si>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</si>
  <si>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</si>
  <si>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</si>
  <si>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</si>
  <si>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</si>
  <si>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</si>
  <si>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</si>
  <si>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</si>
  <si>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</si>
  <si>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</si>
  <si>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</si>
  <si>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</si>
  <si>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</si>
  <si>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</si>
  <si>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</si>
  <si>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</si>
  <si>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</si>
  <si>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</si>
  <si>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</si>
  <si>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</si>
  <si>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</si>
  <si>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</si>
  <si>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</si>
  <si>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</si>
  <si>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</si>
  <si>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</si>
  <si>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</si>
  <si>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</si>
  <si>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</si>
  <si>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</si>
  <si>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</si>
  <si>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</si>
  <si>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</si>
  <si>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</si>
  <si>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</si>
  <si>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</si>
  <si>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</si>
  <si>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</si>
  <si>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</si>
  <si>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</si>
  <si>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</si>
  <si>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</si>
  <si>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</si>
  <si>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</si>
  <si>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</si>
  <si>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</si>
  <si>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</si>
  <si>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</si>
  <si>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</si>
  <si>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</si>
  <si>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</si>
  <si>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</si>
  <si>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</si>
  <si>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</si>
  <si>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</si>
  <si>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</si>
  <si>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</si>
  <si>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</si>
  <si>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</si>
  <si>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</si>
  <si>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</si>
  <si>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</si>
  <si>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</si>
  <si>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</si>
  <si>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</si>
  <si>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</si>
  <si>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</si>
  <si>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</si>
  <si>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</si>
  <si>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</si>
  <si>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</si>
  <si>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</si>
  <si>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</si>
  <si>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</si>
  <si>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</si>
  <si>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</si>
  <si>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</si>
  <si>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</si>
  <si>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</si>
  <si>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</si>
  <si>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</si>
  <si>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</si>
  <si>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</si>
  <si>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</si>
  <si>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</si>
  <si>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</si>
  <si>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</si>
  <si>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</si>
  <si>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</si>
  <si>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</si>
  <si>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</si>
  <si>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</si>
  <si>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</si>
  <si>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</si>
  <si>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</si>
  <si>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</si>
  <si>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</si>
  <si>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</si>
  <si>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</si>
  <si>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</si>
  <si>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</si>
  <si>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</si>
  <si>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</si>
  <si>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</si>
  <si>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</si>
  <si>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</si>
  <si>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</si>
  <si>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</si>
  <si>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</si>
  <si>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</si>
  <si>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</si>
  <si>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</si>
  <si>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</si>
  <si>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</si>
  <si>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</si>
  <si>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</si>
  <si>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</si>
  <si>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</si>
  <si>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</si>
  <si>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</si>
  <si>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</si>
  <si>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</si>
  <si>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</si>
  <si>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</si>
  <si>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</si>
  <si>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</si>
  <si>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</si>
  <si>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</si>
  <si>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</si>
  <si>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</si>
  <si>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</si>
  <si>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</si>
  <si>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</si>
  <si>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</si>
  <si>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</si>
  <si>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</si>
  <si>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</si>
  <si>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</si>
  <si>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</si>
  <si>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</si>
  <si>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</si>
  <si>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</si>
  <si>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</si>
  <si>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</si>
  <si>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</si>
  <si>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</si>
  <si>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</si>
  <si>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</si>
  <si>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</si>
  <si>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</si>
  <si>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</si>
  <si>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</si>
  <si>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</si>
  <si>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</si>
  <si>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</si>
  <si>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</si>
  <si>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</si>
  <si>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</si>
  <si>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</si>
  <si>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</si>
  <si>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</si>
  <si>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</si>
  <si>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</si>
  <si>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</si>
  <si>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</si>
  <si>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</si>
  <si>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</si>
  <si>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</si>
  <si>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</si>
  <si>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</si>
  <si>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</si>
  <si>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</si>
  <si>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</si>
  <si>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</si>
  <si>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</si>
  <si>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</si>
  <si>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</si>
  <si>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</si>
  <si>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</si>
  <si>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</si>
  <si>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</si>
  <si>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</si>
  <si>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</si>
  <si>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</si>
  <si>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</si>
  <si>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</si>
  <si>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</si>
  <si>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</si>
  <si>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</si>
  <si>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</si>
  <si>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</si>
  <si>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</si>
  <si>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</si>
  <si>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</si>
  <si>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</si>
  <si>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</si>
  <si>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</si>
  <si>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</si>
  <si>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</si>
  <si>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</si>
  <si>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</si>
  <si>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</si>
  <si>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</si>
  <si>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</si>
  <si>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</si>
  <si>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</si>
  <si>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</si>
  <si>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</si>
  <si>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</si>
  <si>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</si>
  <si>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</si>
  <si>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</si>
  <si>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</si>
  <si>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</si>
  <si>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</si>
  <si>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</si>
  <si>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</si>
  <si>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</si>
  <si>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</si>
  <si>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</si>
  <si>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</si>
  <si>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</si>
  <si>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</si>
  <si>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</si>
  <si>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</si>
  <si>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</si>
  <si>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</si>
  <si>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</si>
  <si>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</si>
  <si>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</si>
  <si>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</si>
  <si>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</si>
  <si>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</si>
  <si>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</si>
  <si>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</si>
  <si>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</si>
  <si>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</si>
  <si>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</si>
  <si>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</si>
  <si>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</si>
  <si>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</si>
  <si>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</si>
  <si>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</si>
  <si>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</si>
  <si>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</si>
  <si>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</si>
  <si>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</si>
  <si>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</si>
  <si>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</si>
  <si>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</si>
  <si>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</si>
  <si>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</si>
  <si>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</si>
  <si>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</si>
  <si>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</si>
  <si>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</si>
  <si>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</si>
  <si>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</si>
  <si>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</si>
  <si>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</si>
  <si>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</si>
  <si>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</si>
  <si>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</si>
  <si>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</si>
  <si>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</si>
  <si>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</si>
  <si>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</si>
  <si>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</si>
  <si>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</si>
  <si>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</si>
  <si>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</si>
  <si>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</si>
  <si>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</si>
  <si>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</si>
  <si>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</si>
  <si>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</si>
  <si>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</si>
  <si>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</si>
  <si>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</si>
  <si>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</si>
  <si>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</si>
  <si>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</si>
  <si>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</si>
  <si>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</si>
  <si>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</si>
  <si>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</si>
  <si>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</si>
  <si>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</si>
  <si>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</si>
  <si>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</si>
  <si>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</si>
  <si>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</si>
  <si>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</si>
  <si>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</si>
  <si>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</si>
  <si>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</si>
  <si>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</si>
  <si>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</si>
  <si>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</si>
  <si>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</si>
  <si>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</si>
  <si>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</si>
  <si>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</si>
  <si>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</si>
  <si>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</si>
  <si>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</si>
  <si>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</si>
  <si>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</si>
  <si>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</si>
  <si>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</si>
  <si>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</si>
  <si>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</si>
  <si>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</si>
  <si>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</si>
  <si>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</si>
  <si>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</si>
  <si>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</si>
  <si>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</si>
  <si>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</si>
  <si>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</si>
  <si>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</si>
  <si>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</si>
  <si>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</si>
  <si>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</si>
  <si>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</si>
  <si>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</si>
  <si>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</si>
  <si>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</si>
  <si>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</si>
  <si>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</si>
  <si>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</si>
  <si>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</si>
  <si>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</si>
  <si>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</si>
  <si>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</si>
  <si>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</si>
  <si>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</si>
  <si>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</si>
  <si>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</si>
  <si>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</si>
  <si>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</si>
  <si>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</si>
  <si>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</si>
  <si>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</si>
  <si>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</si>
  <si>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</si>
  <si>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</si>
  <si>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</si>
  <si>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</si>
  <si>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</si>
  <si>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</si>
  <si>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</si>
  <si>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</si>
  <si>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</si>
  <si>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</si>
  <si>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</si>
  <si>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</si>
  <si>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</si>
  <si>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</si>
  <si>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</si>
  <si>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</si>
  <si>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</si>
  <si>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</si>
  <si>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</si>
  <si>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</si>
  <si>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</si>
  <si>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</si>
  <si>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</si>
  <si>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</si>
  <si>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</si>
  <si>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</si>
  <si>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</si>
  <si>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</si>
  <si>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</si>
  <si>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</si>
  <si>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</si>
  <si>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</si>
  <si>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</si>
  <si>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</si>
  <si>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</si>
  <si>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</si>
  <si>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</si>
  <si>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</si>
  <si>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</si>
  <si>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</si>
  <si>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</si>
  <si>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</si>
  <si>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</si>
  <si>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</si>
  <si>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</si>
  <si>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</si>
  <si>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</si>
  <si>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</si>
  <si>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</si>
  <si>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</si>
  <si>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</si>
  <si>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</si>
  <si>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</si>
  <si>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</si>
  <si>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</si>
  <si>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</si>
  <si>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</si>
  <si>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</si>
  <si>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</si>
  <si>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</si>
  <si>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</si>
  <si>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</si>
  <si>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</si>
  <si>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</si>
  <si>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</si>
  <si>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</si>
  <si>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</si>
  <si>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</si>
  <si>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</si>
  <si>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</si>
  <si>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</si>
  <si>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</si>
  <si>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</si>
  <si>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</si>
  <si>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</si>
  <si>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</si>
  <si>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</si>
  <si>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</si>
  <si>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</si>
  <si>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</si>
  <si>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</si>
  <si>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</si>
  <si>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</si>
  <si>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</si>
  <si>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</si>
  <si>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</si>
  <si>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</si>
  <si>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</si>
  <si>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</si>
  <si>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</si>
  <si>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</si>
  <si>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</si>
  <si>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</si>
  <si>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</si>
  <si>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</si>
  <si>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</si>
  <si>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</si>
  <si>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</si>
  <si>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</si>
  <si>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</si>
  <si>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</si>
  <si>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</si>
  <si>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</si>
  <si>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</si>
  <si>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</si>
  <si>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</si>
  <si>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</si>
  <si>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</si>
  <si>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</si>
  <si>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</si>
  <si>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</si>
  <si>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</si>
  <si>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</si>
  <si>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</si>
  <si>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</si>
  <si>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</si>
  <si>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</si>
  <si>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</si>
  <si>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</si>
  <si>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</si>
  <si>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</si>
  <si>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</si>
  <si>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</si>
  <si>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</si>
  <si>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</si>
  <si>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</si>
  <si>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</si>
  <si>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</si>
  <si>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</si>
  <si>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</si>
  <si>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</si>
  <si>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</si>
  <si>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</si>
  <si>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</si>
  <si>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</si>
  <si>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</si>
  <si>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</si>
  <si>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</si>
  <si>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</si>
  <si>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</si>
  <si>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</si>
  <si>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</si>
  <si>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</si>
  <si>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</si>
  <si>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</si>
  <si>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</si>
  <si>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</si>
  <si>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</si>
  <si>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</si>
  <si>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</si>
  <si>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</si>
  <si>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</si>
  <si>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</si>
  <si>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</si>
  <si>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</si>
  <si>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</si>
  <si>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</si>
  <si>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</si>
  <si>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</si>
  <si>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</si>
  <si>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</si>
  <si>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</si>
  <si>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</si>
  <si>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</si>
  <si>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</si>
  <si>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</si>
  <si>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</si>
  <si>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</si>
  <si>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</si>
  <si>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</si>
  <si>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</si>
  <si>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</si>
  <si>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</si>
  <si>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</si>
  <si>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</si>
  <si>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</si>
  <si>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</si>
  <si>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</si>
  <si>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</si>
  <si>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</si>
  <si>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</si>
  <si>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</si>
  <si>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</si>
  <si>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</si>
  <si>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</si>
  <si>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</si>
  <si>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</si>
  <si>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</si>
  <si>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</si>
  <si>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</si>
  <si>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</si>
  <si>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</si>
  <si>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</si>
  <si>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</si>
  <si>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</si>
  <si>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</si>
  <si>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</si>
  <si>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</si>
  <si>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</si>
  <si>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</si>
  <si>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</si>
  <si>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</si>
  <si>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</si>
  <si>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</si>
  <si>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</si>
  <si>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</si>
  <si>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</si>
  <si>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</si>
  <si>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</si>
  <si>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</si>
  <si>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</si>
  <si>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</si>
  <si>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</si>
  <si>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</si>
  <si>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</si>
  <si>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</si>
  <si>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</si>
  <si>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</si>
  <si>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</si>
  <si>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</si>
  <si>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</si>
  <si>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</si>
  <si>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</si>
  <si>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</si>
  <si>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</si>
  <si>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</si>
  <si>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</si>
  <si>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</si>
  <si>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</si>
  <si>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</si>
  <si>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</si>
  <si>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</si>
  <si>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</si>
  <si>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</si>
  <si>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</si>
  <si>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</si>
  <si>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</si>
  <si>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</si>
  <si>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</si>
  <si>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</si>
  <si>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</si>
  <si>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</si>
  <si>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</si>
  <si>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</si>
  <si>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</si>
  <si>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</si>
  <si>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</si>
  <si>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</si>
  <si>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</si>
  <si>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</si>
  <si>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</si>
  <si>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</si>
  <si>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</si>
  <si>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</si>
  <si>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</si>
  <si>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</si>
  <si>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</si>
  <si>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</si>
  <si>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</si>
  <si>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</si>
  <si>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</si>
  <si>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</si>
  <si>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</si>
  <si>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</si>
  <si>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</si>
  <si>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</si>
  <si>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</si>
  <si>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</si>
  <si>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</si>
  <si>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</si>
  <si>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</si>
  <si>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</si>
  <si>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</si>
  <si>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</si>
  <si>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</si>
  <si>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</si>
  <si>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</si>
  <si>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</si>
  <si>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</si>
  <si>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</si>
  <si>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</si>
  <si>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</si>
  <si>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</si>
  <si>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</si>
  <si>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</si>
  <si>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</si>
  <si>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</si>
  <si>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</si>
  <si>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</si>
  <si>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</si>
  <si>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</si>
  <si>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</si>
  <si>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</si>
  <si>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</si>
  <si>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</si>
  <si>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</si>
  <si>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</si>
  <si>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</si>
  <si>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</si>
  <si>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</si>
  <si>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</si>
  <si>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</si>
  <si>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</si>
  <si>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</si>
  <si>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</si>
  <si>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</si>
  <si>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</si>
  <si>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</si>
  <si>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</si>
  <si>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</si>
  <si>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</si>
  <si>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</si>
  <si>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</si>
  <si>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</si>
  <si>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</si>
  <si>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</si>
  <si>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</si>
  <si>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</si>
  <si>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</si>
  <si>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</si>
  <si>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</si>
  <si>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</si>
  <si>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</si>
  <si>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</si>
  <si>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</si>
  <si>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</si>
  <si>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</si>
  <si>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</si>
  <si>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</si>
  <si>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</si>
  <si>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</si>
  <si>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</si>
  <si>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</si>
  <si>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</si>
  <si>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</si>
  <si>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</si>
  <si>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</si>
  <si>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</si>
  <si>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</si>
  <si>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</si>
  <si>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</si>
  <si>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</si>
  <si>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</si>
  <si>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</si>
  <si>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</si>
  <si>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</si>
  <si>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</si>
  <si>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</si>
  <si>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</si>
  <si>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</si>
  <si>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</si>
  <si>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</si>
  <si>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</si>
  <si>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</si>
  <si>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</si>
  <si>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</si>
  <si>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</si>
  <si>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</si>
  <si>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</si>
  <si>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</si>
  <si>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</si>
  <si>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</si>
  <si>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</si>
  <si>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</si>
  <si>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</si>
  <si>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</si>
  <si>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</si>
  <si>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</si>
  <si>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</si>
  <si>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</si>
  <si>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</si>
  <si>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</si>
  <si>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</si>
  <si>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</si>
  <si>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</si>
  <si>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</si>
  <si>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</si>
  <si>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</si>
  <si>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</si>
  <si>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</si>
  <si>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</si>
  <si>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</si>
  <si>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</si>
  <si>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</si>
  <si>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</si>
  <si>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</si>
  <si>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</si>
  <si>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</si>
  <si>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</si>
  <si>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</si>
  <si>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</si>
  <si>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</si>
  <si>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</si>
  <si>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</si>
  <si>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</si>
  <si>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</si>
  <si>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</si>
  <si>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</si>
  <si>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</si>
  <si>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</si>
  <si>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</si>
  <si>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</si>
  <si>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</si>
  <si>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</si>
  <si>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</si>
  <si>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</si>
  <si>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</si>
  <si>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</si>
  <si>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</si>
  <si>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</si>
  <si>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</si>
  <si>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</si>
  <si>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</si>
  <si>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</si>
  <si>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</si>
  <si>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</si>
  <si>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</si>
  <si>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</si>
  <si>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</si>
  <si>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</si>
  <si>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</si>
  <si>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</si>
  <si>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</si>
  <si>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</si>
  <si>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</si>
  <si>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</si>
  <si>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</si>
  <si>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</si>
  <si>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</si>
  <si>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</si>
  <si>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</si>
  <si>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</si>
  <si>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</si>
  <si>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</si>
  <si>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</si>
  <si>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</si>
  <si>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</si>
  <si>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</si>
  <si>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</si>
  <si>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</si>
  <si>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</si>
  <si>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</si>
  <si>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</si>
  <si>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</si>
  <si>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</si>
  <si>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</si>
  <si>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</si>
  <si>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</si>
  <si>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</si>
  <si>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</si>
  <si>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</si>
  <si>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</si>
  <si>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</si>
  <si>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</si>
  <si>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</si>
  <si>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</si>
  <si>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</si>
  <si>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</si>
  <si>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</si>
  <si>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</si>
  <si>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</si>
  <si>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</si>
  <si>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</si>
  <si>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</si>
  <si>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</si>
  <si>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</si>
  <si>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</si>
  <si>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</si>
  <si>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</si>
  <si>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</si>
  <si>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</si>
  <si>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</si>
  <si>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</si>
  <si>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</si>
  <si>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</si>
  <si>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</si>
  <si>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</si>
  <si>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</si>
  <si>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</si>
  <si>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</si>
  <si>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</si>
  <si>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</si>
  <si>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</si>
  <si>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</si>
  <si>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</si>
  <si>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</si>
  <si>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</si>
  <si>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</si>
  <si>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</si>
  <si>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</si>
  <si>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</si>
  <si>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</si>
  <si>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</si>
  <si>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</si>
  <si>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</si>
  <si>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</si>
  <si>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</si>
  <si>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</si>
  <si>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</si>
  <si>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</si>
  <si>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</si>
  <si>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</si>
  <si>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</si>
  <si>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</si>
  <si>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</si>
  <si>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</si>
  <si>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</si>
  <si>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</si>
  <si>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</si>
  <si>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</si>
  <si>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</si>
  <si>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</si>
  <si>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</si>
  <si>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</si>
  <si>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</si>
  <si>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</si>
  <si>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</si>
  <si>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</si>
  <si>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</si>
  <si>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</si>
  <si>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</si>
  <si>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</si>
  <si>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</si>
  <si>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</si>
  <si>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</si>
  <si>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</si>
  <si>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</si>
  <si>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</si>
  <si>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</si>
  <si>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</si>
  <si>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</si>
  <si>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</si>
  <si>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</si>
  <si>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</si>
  <si>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</si>
  <si>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</si>
  <si>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</si>
  <si>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</si>
  <si>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</si>
  <si>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</si>
  <si>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</si>
  <si>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</si>
  <si>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</si>
  <si>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</si>
  <si>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</si>
  <si>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</si>
  <si>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</si>
  <si>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</si>
  <si>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</si>
  <si>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</si>
  <si>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</si>
  <si>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</si>
  <si>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</si>
  <si>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</si>
  <si>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</si>
  <si>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</si>
  <si>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</si>
  <si>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</si>
  <si>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</si>
  <si>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</si>
  <si>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</si>
  <si>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</si>
  <si>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</si>
  <si>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</si>
  <si>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</si>
  <si>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</si>
  <si>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</si>
  <si>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</si>
  <si>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</si>
  <si>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</si>
  <si>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</si>
  <si>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</si>
  <si>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</si>
  <si>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</si>
  <si>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</si>
  <si>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</si>
  <si>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</si>
  <si>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</si>
  <si>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</si>
  <si>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</si>
  <si>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</si>
  <si>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</si>
  <si>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</si>
  <si>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</si>
  <si>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</si>
  <si>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</si>
  <si>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</si>
  <si>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</si>
  <si>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</si>
  <si>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</si>
  <si>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</si>
  <si>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</si>
  <si>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</si>
  <si>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</si>
  <si>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</si>
  <si>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</si>
  <si>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</si>
  <si>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</si>
  <si>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</si>
  <si>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</si>
  <si>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</si>
  <si>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</si>
  <si>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</si>
  <si>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</si>
  <si>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</si>
  <si>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</si>
  <si>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</si>
  <si>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</si>
  <si>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</si>
  <si>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</si>
  <si>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</si>
  <si>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</si>
  <si>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</si>
  <si>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</si>
  <si>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</si>
  <si>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</si>
  <si>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</si>
  <si>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</si>
  <si>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</si>
  <si>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</si>
  <si>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</si>
  <si>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</si>
  <si>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</si>
  <si>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</si>
  <si>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</si>
  <si>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</si>
  <si>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</si>
  <si>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</si>
  <si>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</si>
  <si>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</si>
  <si>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</si>
  <si>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</si>
  <si>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</si>
  <si>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</si>
  <si>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</si>
  <si>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</si>
  <si>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</si>
  <si>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</si>
  <si>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</si>
  <si>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</si>
  <si>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</si>
  <si>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</si>
  <si>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</si>
  <si>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</si>
  <si>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</si>
  <si>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</si>
  <si>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</si>
  <si>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</si>
  <si>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</si>
  <si>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</si>
  <si>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</si>
  <si>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</si>
  <si>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</si>
  <si>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</si>
  <si>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</si>
  <si>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</si>
  <si>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</si>
  <si>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</si>
  <si>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</si>
  <si>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</si>
  <si>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</si>
  <si>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</si>
  <si>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</si>
  <si>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</si>
  <si>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</si>
  <si>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</si>
  <si>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</si>
  <si>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</si>
  <si>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</si>
  <si>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</si>
  <si>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</si>
  <si>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</si>
  <si>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</si>
  <si>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</si>
  <si>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</si>
  <si>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</si>
  <si>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</si>
  <si>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</si>
  <si>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</si>
  <si>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</si>
  <si>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</si>
  <si>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</si>
  <si>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</si>
  <si>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</si>
  <si>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</si>
  <si>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</si>
  <si>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</si>
  <si>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</si>
  <si>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</si>
  <si>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</si>
  <si>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</si>
  <si>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</si>
  <si>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</si>
  <si>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</si>
  <si>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</si>
  <si>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</si>
  <si>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</si>
  <si>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</si>
  <si>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</si>
  <si>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</si>
  <si>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</si>
  <si>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</si>
  <si>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</si>
  <si>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</si>
  <si>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</si>
  <si>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</si>
  <si>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</si>
  <si>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</si>
  <si>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</si>
  <si>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</si>
  <si>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</si>
  <si>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</si>
  <si>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</si>
  <si>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</si>
  <si>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</si>
  <si>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</si>
  <si>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</si>
  <si>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</si>
  <si>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</si>
  <si>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</si>
  <si>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</si>
  <si>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</si>
  <si>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</si>
  <si>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</si>
  <si>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</si>
  <si>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</si>
  <si>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</si>
  <si>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</si>
  <si>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</si>
  <si>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</si>
  <si>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</si>
  <si>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</si>
  <si>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</si>
  <si>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</si>
  <si>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</si>
  <si>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</si>
  <si>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</si>
  <si>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</si>
  <si>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</si>
  <si>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</si>
  <si>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</si>
  <si>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</si>
  <si>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</si>
  <si>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</si>
  <si>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</si>
  <si>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</si>
  <si>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</si>
  <si>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</si>
  <si>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</si>
  <si>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</si>
  <si>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</si>
  <si>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</si>
  <si>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</si>
  <si>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</si>
  <si>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</si>
  <si>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</si>
  <si>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</si>
  <si>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</si>
  <si>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</si>
  <si>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</si>
  <si>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</si>
  <si>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</si>
  <si>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</si>
  <si>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</si>
  <si>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</si>
  <si>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</si>
  <si>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</si>
  <si>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</si>
  <si>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</si>
  <si>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</si>
  <si>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</si>
  <si>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</si>
  <si>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</si>
  <si>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</si>
  <si>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</si>
  <si>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</si>
  <si>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</si>
  <si>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</si>
  <si>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</si>
  <si>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</si>
  <si>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</si>
  <si>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</si>
  <si>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</si>
  <si>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</si>
  <si>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</si>
  <si>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</si>
  <si>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</si>
  <si>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</si>
  <si>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</si>
  <si>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</si>
  <si>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</si>
  <si>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</si>
  <si>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</si>
  <si>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</si>
  <si>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</si>
  <si>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</si>
  <si>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</si>
  <si>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</si>
  <si>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</si>
  <si>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</si>
  <si>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</si>
  <si>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</si>
  <si>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</si>
  <si>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</si>
  <si>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</si>
  <si>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</si>
  <si>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</si>
  <si>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</si>
  <si>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</si>
  <si>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</si>
  <si>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</si>
  <si>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</si>
  <si>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</si>
  <si>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</si>
  <si>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</si>
  <si>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</si>
  <si>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</si>
  <si>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</si>
  <si>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</si>
  <si>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</si>
  <si>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</si>
  <si>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</si>
  <si>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</si>
  <si>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</si>
  <si>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</si>
  <si>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</si>
  <si>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</si>
  <si>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</si>
  <si>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</si>
  <si>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</si>
  <si>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</si>
  <si>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</si>
  <si>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</si>
  <si>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</si>
  <si>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</si>
  <si>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</si>
  <si>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</si>
  <si>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</si>
  <si>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</si>
  <si>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</si>
  <si>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</si>
  <si>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</si>
  <si>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</si>
  <si>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</si>
  <si>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</si>
  <si>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</si>
  <si>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</si>
  <si>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</si>
  <si>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</si>
  <si>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</si>
  <si>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</si>
  <si>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</si>
  <si>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</si>
  <si>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</si>
  <si>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</si>
  <si>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</si>
  <si>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</si>
  <si>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</si>
  <si>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</si>
  <si>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</si>
  <si>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</si>
  <si>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</si>
  <si>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</si>
  <si>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</si>
  <si>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</si>
  <si>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</si>
  <si>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</si>
  <si>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</si>
  <si>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</si>
  <si>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</si>
  <si>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</si>
  <si>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</si>
  <si>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</si>
  <si>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</si>
  <si>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</si>
  <si>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</si>
  <si>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</si>
  <si>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</si>
  <si>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</si>
  <si>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</si>
  <si>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</si>
  <si>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</si>
  <si>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</si>
  <si>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</si>
  <si>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</si>
  <si>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</si>
  <si>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</si>
  <si>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</si>
  <si>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</si>
  <si>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</si>
  <si>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</si>
  <si>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</si>
  <si>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</si>
  <si>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</si>
  <si>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</si>
  <si>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</si>
  <si>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</si>
  <si>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</si>
  <si>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</si>
  <si>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</si>
  <si>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</si>
  <si>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</si>
  <si>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</si>
  <si>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</si>
  <si>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</si>
  <si>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</si>
  <si>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</si>
  <si>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</si>
  <si>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</si>
  <si>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</si>
  <si>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</si>
  <si>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</si>
  <si>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</si>
  <si>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</si>
  <si>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</si>
  <si>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</si>
  <si>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</si>
  <si>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</si>
  <si>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</si>
  <si>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</si>
  <si>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</si>
  <si>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</si>
  <si>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</si>
  <si>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</si>
  <si>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</si>
  <si>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</si>
  <si>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</si>
  <si>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</si>
  <si>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</si>
  <si>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</si>
  <si>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</si>
  <si>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</si>
  <si>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</si>
  <si>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</si>
  <si>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</si>
  <si>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</si>
  <si>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</si>
  <si>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</si>
  <si>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</si>
  <si>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</si>
  <si>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</si>
  <si>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</si>
  <si>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</si>
  <si>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</si>
  <si>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</si>
  <si>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</si>
  <si>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</si>
  <si>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</si>
  <si>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</si>
  <si>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</si>
  <si>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</si>
  <si>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</si>
  <si>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</si>
  <si>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</si>
  <si>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</si>
  <si>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</si>
  <si>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</si>
  <si>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</si>
  <si>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</si>
  <si>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</si>
  <si>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</si>
  <si>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</si>
  <si>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</si>
  <si>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</si>
  <si>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</si>
  <si>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</si>
  <si>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</si>
  <si>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</si>
  <si>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</si>
  <si>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</si>
  <si>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</si>
  <si>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</si>
  <si>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</si>
  <si>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</si>
  <si>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</si>
  <si>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</si>
  <si>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</si>
  <si>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</si>
  <si>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</si>
  <si>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</si>
  <si>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</si>
  <si>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</si>
  <si>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</si>
  <si>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</si>
  <si>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</si>
  <si>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</si>
  <si>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</si>
  <si>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</si>
  <si>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</si>
  <si>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</si>
  <si>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</si>
  <si>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</si>
  <si>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</si>
  <si>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</si>
  <si>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</si>
  <si>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</si>
  <si>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</si>
  <si>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</si>
  <si>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</si>
  <si>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</si>
  <si>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</si>
  <si>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</si>
  <si>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</si>
  <si>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</si>
  <si>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</si>
  <si>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</si>
  <si>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</si>
  <si>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</si>
  <si>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</si>
  <si>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</si>
  <si>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</si>
  <si>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</si>
  <si>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</si>
  <si>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</si>
  <si>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</si>
  <si>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</si>
  <si>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</si>
  <si>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</si>
  <si>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</si>
  <si>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</si>
  <si>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</si>
  <si>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</si>
  <si>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</si>
  <si>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</si>
  <si>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</si>
  <si>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</si>
  <si>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</si>
  <si>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</si>
  <si>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</si>
  <si>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</si>
  <si>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</si>
  <si>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</si>
  <si>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</si>
  <si>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</si>
  <si>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</si>
  <si>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</si>
  <si>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</si>
  <si>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</si>
  <si>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</si>
  <si>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</si>
  <si>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</si>
  <si>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</si>
  <si>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</si>
  <si>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</si>
  <si>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</si>
  <si>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</si>
  <si>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</si>
  <si>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</si>
  <si>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</si>
  <si>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</si>
  <si>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</si>
  <si>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</si>
  <si>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</si>
  <si>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</si>
  <si>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</si>
  <si>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</si>
  <si>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</si>
  <si>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</si>
  <si>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</si>
  <si>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</si>
  <si>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</si>
  <si>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</si>
  <si>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</si>
  <si>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</si>
  <si>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</si>
  <si>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</si>
  <si>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</si>
  <si>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</si>
  <si>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</si>
  <si>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</si>
  <si>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</si>
  <si>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</si>
  <si>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</si>
  <si>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</si>
  <si>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</si>
  <si>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</si>
  <si>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</si>
  <si>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</si>
  <si>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</si>
  <si>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</si>
  <si>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</si>
  <si>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</si>
  <si>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</si>
  <si>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</si>
  <si>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</si>
  <si>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</si>
  <si>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</si>
  <si>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</si>
  <si>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</si>
  <si>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</si>
  <si>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</si>
  <si>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</si>
  <si>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</si>
  <si>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</si>
  <si>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</si>
  <si>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</si>
  <si>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</si>
  <si>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</si>
  <si>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</si>
  <si>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</si>
  <si>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</si>
  <si>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</si>
  <si>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</si>
  <si>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</si>
  <si>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</si>
  <si>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</si>
  <si>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</si>
  <si>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</si>
  <si>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</si>
  <si>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</si>
  <si>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</si>
  <si>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</si>
  <si>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</si>
  <si>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</si>
  <si>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</si>
  <si>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</si>
  <si>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</si>
  <si>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</si>
  <si>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</si>
  <si>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</si>
  <si>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</si>
  <si>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</si>
  <si>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</si>
  <si>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</si>
  <si>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</si>
  <si>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</si>
  <si>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</si>
  <si>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</si>
  <si>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</si>
  <si>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</si>
  <si>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</si>
  <si>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</si>
  <si>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</si>
  <si>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</si>
  <si>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</si>
  <si>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</si>
  <si>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</si>
  <si>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</si>
  <si>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</si>
  <si>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</si>
  <si>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</si>
  <si>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</si>
  <si>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</si>
  <si>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</si>
  <si>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</si>
  <si>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</si>
  <si>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</si>
  <si>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</si>
  <si>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</si>
  <si>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</si>
  <si>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</si>
  <si>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</si>
  <si>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</si>
  <si>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</si>
  <si>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</si>
  <si>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</si>
  <si>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</si>
  <si>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</si>
  <si>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</si>
  <si>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</si>
  <si>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</si>
  <si>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</si>
  <si>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</si>
  <si>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</si>
  <si>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</si>
  <si>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</si>
  <si>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</si>
  <si>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</si>
  <si>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</si>
  <si>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</si>
  <si>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</si>
  <si>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</si>
  <si>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</si>
  <si>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</si>
  <si>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</si>
  <si>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</si>
  <si>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</si>
  <si>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</si>
  <si>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</si>
  <si>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</si>
  <si>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</si>
  <si>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</si>
  <si>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</si>
  <si>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</si>
  <si>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</si>
  <si>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</si>
  <si>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</si>
  <si>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</si>
  <si>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</si>
  <si>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</si>
  <si>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</si>
  <si>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</si>
  <si>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</si>
  <si>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</si>
  <si>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</si>
  <si>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</si>
  <si>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</si>
  <si>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</si>
  <si>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</si>
  <si>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</si>
  <si>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</si>
  <si>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</si>
  <si>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</si>
  <si>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</si>
  <si>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</si>
  <si>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</si>
  <si>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</si>
  <si>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</si>
  <si>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</si>
  <si>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</si>
  <si>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</si>
  <si>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</si>
  <si>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</si>
  <si>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</si>
  <si>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</si>
  <si>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</si>
  <si>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</si>
  <si>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</si>
  <si>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</si>
  <si>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</si>
  <si>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</si>
  <si>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</si>
  <si>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</si>
  <si>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</si>
  <si>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</si>
  <si>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</si>
  <si>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</si>
  <si>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</si>
  <si>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</si>
  <si>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</si>
  <si>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</si>
  <si>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</si>
  <si>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</si>
  <si>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</si>
  <si>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</si>
  <si>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</si>
  <si>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</si>
  <si>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</si>
  <si>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</si>
  <si>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</si>
  <si>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</si>
  <si>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</si>
  <si>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</si>
  <si>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</si>
  <si>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</si>
  <si>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</si>
  <si>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</si>
  <si>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</si>
  <si>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</si>
  <si>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</si>
  <si>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</si>
  <si>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</si>
  <si>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</si>
  <si>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</si>
  <si>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</si>
  <si>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</si>
  <si>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</si>
  <si>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</si>
  <si>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</si>
  <si>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</si>
  <si>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</si>
  <si>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</si>
  <si>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</si>
  <si>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</si>
  <si>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</si>
  <si>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</si>
  <si>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</si>
  <si>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</si>
  <si>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</si>
  <si>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</si>
  <si>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</si>
  <si>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</si>
  <si>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</si>
  <si>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</si>
  <si>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</si>
  <si>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</si>
  <si>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</si>
  <si>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</si>
  <si>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</si>
  <si>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</si>
  <si>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</si>
  <si>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</si>
  <si>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</si>
  <si>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</si>
  <si>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</si>
  <si>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</si>
  <si>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</si>
  <si>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</si>
  <si>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</si>
  <si>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</si>
  <si>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</si>
  <si>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</si>
  <si>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</si>
  <si>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</si>
  <si>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</si>
  <si>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</si>
  <si>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</si>
  <si>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</si>
  <si>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</si>
  <si>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</si>
  <si>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</si>
  <si>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</si>
  <si>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</si>
  <si>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</si>
  <si>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</si>
  <si>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</si>
  <si>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</si>
  <si>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</si>
  <si>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</si>
  <si>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</si>
  <si>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</si>
  <si>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</si>
  <si>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</si>
  <si>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</si>
  <si>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</si>
  <si>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</si>
  <si>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</si>
  <si>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</si>
  <si>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</si>
  <si>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</si>
  <si>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</si>
  <si>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</si>
  <si>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</si>
  <si>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</si>
  <si>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</si>
  <si>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</si>
  <si>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</si>
  <si>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</si>
  <si>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</si>
  <si>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</si>
  <si>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</si>
  <si>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</si>
  <si>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</si>
  <si>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</si>
  <si>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</si>
  <si>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</si>
  <si>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</si>
  <si>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</si>
  <si>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</si>
  <si>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</si>
  <si>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</si>
  <si>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</si>
  <si>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</si>
  <si>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</si>
  <si>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</si>
  <si>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</si>
  <si>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</si>
  <si>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</si>
  <si>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</si>
  <si>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</si>
  <si>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</si>
  <si>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</si>
  <si>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</si>
  <si>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</si>
  <si>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</si>
  <si>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</si>
  <si>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</si>
  <si>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</si>
  <si>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</si>
  <si>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</si>
  <si>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</si>
  <si>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</si>
  <si>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</si>
  <si>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</si>
  <si>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</si>
  <si>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</si>
  <si>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</si>
  <si>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</si>
  <si>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</si>
  <si>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</si>
  <si>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</si>
  <si>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</si>
  <si>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</si>
  <si>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</si>
  <si>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</si>
  <si>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</si>
  <si>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</si>
  <si>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</si>
  <si>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</si>
  <si>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</si>
  <si>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</si>
  <si>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</si>
  <si>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</si>
  <si>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</si>
  <si>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</si>
  <si>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</si>
  <si>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</si>
  <si>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</si>
  <si>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</si>
  <si>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</si>
  <si>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</si>
  <si>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</si>
  <si>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</si>
  <si>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</si>
  <si>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</si>
  <si>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</si>
  <si>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</si>
  <si>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</si>
  <si>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</si>
  <si>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</si>
  <si>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</si>
  <si>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</si>
  <si>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</si>
  <si>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</si>
  <si>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</si>
  <si>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</si>
  <si>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</si>
  <si>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</si>
  <si>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</si>
  <si>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</si>
  <si>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</si>
  <si>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</si>
  <si>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</si>
  <si>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</si>
  <si>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</si>
  <si>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</si>
  <si>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</si>
  <si>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</si>
  <si>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</si>
  <si>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</si>
  <si>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</si>
  <si>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</si>
  <si>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</si>
  <si>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</si>
  <si>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</si>
  <si>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</si>
  <si>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</si>
  <si>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</si>
  <si>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</si>
  <si>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</si>
  <si>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</si>
  <si>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</si>
  <si>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</si>
  <si>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</si>
  <si>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</si>
  <si>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</si>
  <si>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</si>
  <si>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</si>
  <si>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</si>
  <si>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</si>
  <si>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</si>
  <si>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</si>
  <si>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</si>
  <si>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</si>
  <si>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</si>
  <si>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</si>
  <si>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</si>
  <si>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</si>
  <si>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</si>
  <si>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</si>
  <si>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</si>
  <si>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</si>
  <si>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</si>
  <si>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</si>
  <si>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</si>
  <si>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</si>
  <si>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</si>
  <si>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</si>
  <si>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</si>
  <si>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</si>
  <si>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</si>
  <si>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</si>
  <si>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</si>
  <si>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</si>
  <si>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</si>
  <si>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</si>
  <si>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</si>
  <si>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</si>
  <si>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</si>
  <si>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</si>
  <si>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</si>
  <si>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</si>
  <si>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</si>
  <si>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</si>
  <si>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</si>
  <si>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</si>
  <si>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</si>
  <si>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</si>
  <si>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</si>
  <si>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</si>
  <si>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</si>
  <si>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</si>
  <si>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</si>
  <si>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</si>
  <si>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</si>
  <si>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</si>
  <si>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</si>
  <si>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</si>
  <si>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</si>
  <si>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</si>
  <si>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</si>
  <si>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</si>
  <si>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</si>
  <si>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</si>
  <si>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</si>
  <si>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</si>
  <si>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</si>
  <si>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</si>
  <si>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</si>
  <si>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</si>
  <si>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</si>
  <si>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</si>
  <si>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</si>
  <si>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</si>
  <si>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</si>
  <si>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</si>
  <si>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</si>
  <si>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</si>
  <si>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</si>
  <si>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</si>
  <si>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</si>
  <si>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</si>
  <si>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</si>
  <si>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</si>
  <si>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</si>
  <si>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</si>
  <si>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</si>
  <si>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</si>
  <si>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</si>
  <si>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</si>
  <si>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</si>
  <si>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</si>
  <si>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</si>
  <si>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</si>
  <si>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</si>
  <si>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</si>
  <si>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</si>
  <si>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</si>
  <si>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</si>
  <si>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</si>
  <si>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</si>
  <si>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</si>
  <si>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</si>
  <si>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</si>
  <si>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</si>
  <si>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</si>
  <si>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</si>
  <si>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</si>
  <si>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</si>
  <si>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</si>
  <si>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</si>
  <si>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</si>
  <si>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</si>
  <si>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</si>
  <si>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</si>
  <si>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</si>
  <si>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</si>
  <si>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</si>
  <si>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</si>
  <si>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</si>
  <si>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</si>
  <si>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</si>
  <si>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</si>
  <si>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</si>
  <si>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</si>
  <si>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</si>
  <si>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</si>
  <si>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</si>
  <si>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</si>
  <si>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</si>
  <si>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</si>
  <si>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</si>
  <si>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</si>
  <si>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</si>
  <si>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</si>
  <si>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</si>
  <si>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</si>
  <si>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</si>
  <si>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</si>
  <si>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</si>
  <si>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</si>
  <si>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</si>
  <si>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</si>
  <si>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</si>
  <si>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</si>
  <si>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</si>
  <si>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</si>
  <si>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</si>
  <si>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</si>
  <si>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</si>
  <si>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</si>
  <si>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</si>
  <si>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</si>
  <si>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</si>
  <si>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</si>
  <si>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</si>
  <si>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</si>
  <si>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</si>
  <si>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</si>
  <si>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</si>
  <si>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</si>
  <si>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</si>
  <si>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</si>
  <si>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</si>
  <si>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</si>
  <si>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</si>
  <si>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</si>
  <si>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</si>
  <si>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</si>
  <si>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</si>
  <si>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</si>
  <si>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</si>
  <si>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</si>
  <si>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</si>
  <si>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</si>
  <si>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</si>
  <si>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</si>
  <si>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</si>
  <si>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</si>
  <si>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</si>
  <si>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</si>
  <si>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</si>
  <si>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</si>
  <si>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</si>
  <si>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</si>
  <si>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</si>
  <si>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</si>
  <si>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</si>
  <si>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</si>
  <si>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</si>
  <si>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</si>
  <si>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</si>
  <si>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</si>
  <si>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</si>
  <si>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</si>
  <si>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</si>
  <si>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</si>
  <si>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</si>
  <si>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</si>
  <si>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</si>
  <si>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</si>
  <si>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</si>
  <si>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</si>
  <si>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</si>
  <si>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</si>
  <si>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</si>
  <si>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</si>
  <si>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</si>
  <si>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</si>
  <si>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</si>
  <si>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</si>
  <si>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</si>
  <si>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</si>
  <si>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</si>
  <si>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</si>
  <si>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</si>
  <si>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</si>
  <si>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</si>
  <si>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</si>
  <si>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</si>
  <si>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</si>
  <si>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</si>
  <si>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</si>
  <si>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</si>
  <si>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</si>
  <si>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</si>
  <si>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</si>
  <si>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</si>
  <si>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</si>
  <si>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</si>
  <si>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</si>
  <si>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</si>
  <si>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</si>
  <si>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</si>
  <si>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</si>
  <si>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</si>
  <si>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</si>
  <si>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</si>
  <si>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</si>
  <si>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</si>
  <si>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</si>
  <si>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</si>
  <si>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</si>
  <si>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</si>
  <si>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</si>
  <si>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</si>
  <si>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</si>
  <si>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</si>
  <si>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</si>
  <si>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</si>
  <si>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</si>
  <si>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</si>
  <si>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</si>
  <si>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</si>
  <si>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</si>
  <si>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</si>
  <si>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</si>
  <si>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</si>
  <si>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</si>
  <si>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</si>
  <si>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</si>
  <si>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</si>
  <si>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</si>
  <si>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</si>
  <si>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</si>
  <si>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</si>
  <si>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</si>
  <si>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</si>
  <si>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</si>
  <si>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</si>
  <si>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</si>
  <si>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</si>
  <si>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</si>
  <si>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</si>
  <si>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</si>
  <si>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</si>
  <si>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</si>
  <si>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</si>
  <si>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</si>
  <si>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</si>
  <si>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</si>
  <si>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</si>
  <si>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</si>
  <si>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</si>
  <si>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</si>
  <si>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</si>
  <si>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</si>
  <si>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</si>
  <si>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</si>
  <si>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</si>
  <si>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</si>
  <si>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</si>
  <si>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</si>
  <si>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</si>
  <si>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</si>
  <si>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</si>
  <si>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</si>
  <si>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</si>
  <si>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</si>
  <si>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</si>
  <si>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</si>
  <si>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</si>
  <si>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</si>
  <si>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</si>
  <si>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</si>
  <si>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</si>
  <si>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</si>
  <si>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</si>
  <si>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</si>
  <si>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</si>
  <si>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</si>
  <si>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</si>
  <si>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</si>
  <si>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</si>
  <si>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</si>
  <si>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</si>
  <si>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</si>
  <si>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</si>
  <si>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</si>
  <si>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</si>
  <si>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</si>
  <si>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</si>
  <si>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</si>
  <si>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</si>
  <si>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</si>
  <si>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</si>
  <si>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</si>
  <si>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</si>
  <si>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</si>
  <si>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</si>
  <si>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</si>
  <si>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</si>
  <si>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</si>
  <si>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</si>
  <si>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</si>
  <si>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</si>
  <si>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</si>
  <si>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</si>
  <si>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</si>
  <si>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</si>
  <si>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</si>
  <si>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</si>
  <si>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</si>
  <si>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</si>
  <si>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</si>
  <si>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</si>
  <si>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</si>
  <si>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</si>
  <si>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</si>
  <si>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</si>
  <si>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</si>
  <si>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</si>
  <si>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</si>
  <si>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</si>
  <si>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</si>
  <si>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</si>
  <si>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</si>
  <si>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</si>
  <si>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</si>
  <si>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</si>
  <si>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</si>
  <si>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</si>
  <si>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</si>
  <si>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</si>
  <si>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</si>
  <si>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</si>
  <si>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</si>
  <si>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</si>
  <si>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</si>
  <si>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</si>
  <si>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</si>
  <si>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</si>
  <si>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</si>
  <si>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</si>
  <si>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</si>
  <si>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</si>
  <si>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</si>
  <si>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</si>
  <si>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</si>
  <si>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</si>
  <si>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</si>
  <si>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</si>
  <si>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</si>
  <si>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</si>
  <si>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</si>
  <si>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</si>
  <si>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</si>
  <si>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</si>
  <si>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</si>
  <si>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</si>
  <si>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</si>
  <si>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</si>
  <si>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</si>
  <si>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</si>
  <si>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</si>
  <si>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</si>
  <si>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</si>
  <si>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</si>
  <si>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</si>
  <si>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</si>
  <si>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</si>
  <si>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</si>
  <si>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</si>
  <si>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</si>
  <si>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</si>
  <si>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</si>
  <si>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</si>
  <si>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</si>
  <si>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</si>
  <si>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</si>
  <si>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</si>
  <si>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</si>
  <si>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</si>
  <si>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</si>
  <si>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</si>
  <si>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</si>
  <si>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</si>
  <si>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</si>
  <si>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</si>
  <si>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</si>
  <si>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</si>
  <si>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</si>
  <si>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</si>
  <si>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</si>
  <si>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</si>
  <si>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</si>
  <si>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</si>
  <si>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</si>
  <si>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</si>
  <si>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</si>
  <si>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</si>
  <si>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</si>
  <si>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</si>
  <si>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</si>
  <si>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</si>
  <si>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</si>
  <si>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</si>
  <si>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</si>
  <si>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</si>
  <si>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</si>
  <si>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</si>
  <si>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</si>
  <si>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</si>
  <si>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</si>
  <si>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</si>
  <si>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</si>
  <si>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</si>
  <si>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</si>
  <si>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</si>
  <si>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</si>
  <si>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</si>
  <si>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</si>
  <si>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</si>
  <si>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</si>
  <si>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</si>
  <si>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</si>
  <si>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</si>
  <si>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</si>
  <si>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</si>
  <si>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</si>
  <si>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</si>
  <si>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</si>
  <si>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</si>
  <si>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</si>
  <si>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</si>
  <si>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</si>
  <si>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</si>
  <si>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</si>
  <si>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</si>
  <si>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</si>
  <si>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</si>
  <si>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</si>
  <si>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</si>
  <si>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</si>
  <si>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</si>
  <si>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</si>
  <si>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</si>
  <si>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</si>
  <si>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</si>
  <si>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</si>
  <si>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</si>
  <si>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</si>
  <si>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</si>
  <si>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</si>
  <si>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</si>
  <si>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</si>
  <si>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</si>
  <si>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</si>
  <si>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</si>
  <si>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</si>
  <si>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</si>
  <si>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</si>
  <si>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</si>
  <si>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</si>
  <si>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</si>
  <si>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</si>
  <si>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</si>
  <si>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</si>
  <si>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</si>
  <si>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</si>
  <si>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</si>
  <si>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</si>
  <si>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</si>
  <si>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</si>
  <si>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</si>
  <si>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</si>
  <si>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</si>
  <si>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</si>
  <si>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</si>
  <si>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</si>
  <si>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</si>
  <si>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</si>
  <si>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</si>
  <si>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</si>
  <si>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</si>
  <si>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</si>
  <si>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</si>
  <si>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</si>
  <si>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</si>
  <si>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</si>
  <si>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</si>
  <si>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</si>
  <si>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</si>
  <si>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</si>
  <si>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</si>
  <si>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</si>
  <si>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</si>
  <si>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</si>
  <si>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</si>
  <si>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</si>
  <si>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</si>
  <si>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</si>
  <si>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</si>
  <si>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</si>
  <si>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</si>
  <si>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</si>
  <si>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</si>
  <si>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</si>
  <si>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</si>
  <si>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</si>
  <si>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</si>
  <si>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</si>
  <si>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</si>
  <si>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</si>
  <si>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</si>
  <si>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</si>
  <si>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</si>
  <si>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</si>
  <si>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</si>
  <si>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</si>
  <si>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</si>
  <si>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</si>
  <si>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</si>
  <si>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</si>
  <si>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</si>
  <si>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</si>
  <si>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</si>
  <si>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</si>
  <si>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</si>
  <si>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</si>
  <si>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</si>
  <si>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</si>
  <si>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</si>
  <si>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</si>
  <si>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</si>
  <si>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</si>
  <si>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</si>
  <si>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</si>
  <si>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</si>
  <si>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</si>
  <si>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</si>
  <si>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</si>
  <si>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</si>
  <si>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</si>
  <si>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</si>
  <si>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</si>
  <si>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</si>
  <si>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</si>
  <si>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</si>
  <si>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</si>
  <si>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</si>
  <si>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</si>
  <si>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</si>
  <si>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</si>
  <si>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</si>
  <si>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</si>
  <si>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</si>
  <si>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</si>
  <si>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</si>
  <si>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</si>
  <si>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</si>
  <si>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</si>
  <si>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</si>
  <si>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</si>
  <si>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</si>
  <si>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</si>
  <si>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</si>
  <si>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</si>
  <si>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</si>
  <si>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</si>
  <si>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</si>
  <si>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</si>
  <si>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</si>
  <si>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</si>
  <si>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</si>
  <si>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</si>
  <si>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</si>
  <si>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</si>
  <si>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</si>
  <si>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</si>
  <si>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</si>
  <si>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</si>
  <si>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</si>
  <si>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</si>
  <si>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</si>
  <si>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</si>
  <si>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</si>
  <si>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</si>
  <si>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</si>
  <si>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</si>
  <si>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</si>
  <si>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</si>
  <si>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</si>
  <si>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</si>
  <si>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</si>
  <si>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</si>
  <si>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</si>
  <si>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</si>
  <si>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</si>
  <si>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</si>
  <si>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</si>
  <si>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</si>
  <si>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</si>
  <si>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</si>
  <si>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</si>
  <si>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</si>
  <si>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</si>
  <si>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</si>
  <si>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</si>
  <si>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</si>
  <si>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</si>
  <si>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</si>
  <si>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</si>
  <si>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</si>
  <si>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</si>
  <si>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</si>
  <si>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</si>
  <si>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</si>
  <si>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</si>
  <si>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</si>
  <si>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</si>
  <si>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</si>
  <si>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</si>
  <si>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</si>
  <si>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</si>
  <si>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</si>
  <si>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</si>
  <si>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</si>
  <si>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</si>
  <si>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</si>
  <si>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</si>
  <si>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</si>
  <si>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</si>
  <si>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</si>
  <si>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</si>
  <si>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</si>
  <si>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</si>
  <si>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</si>
  <si>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</si>
  <si>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</si>
  <si>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</si>
  <si>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</si>
  <si>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</si>
  <si>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</si>
  <si>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</si>
  <si>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</si>
  <si>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</si>
  <si>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</si>
  <si>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</si>
  <si>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</si>
  <si>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</si>
  <si>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</si>
  <si>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</si>
  <si>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</si>
  <si>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</si>
  <si>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</si>
  <si>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</si>
  <si>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</si>
  <si>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</si>
  <si>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</si>
  <si>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</si>
  <si>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</si>
  <si>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</si>
  <si>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</si>
  <si>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</si>
  <si>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</si>
  <si>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</si>
  <si>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</si>
  <si>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</si>
  <si>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</si>
  <si>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</si>
  <si>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</si>
  <si>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</si>
  <si>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</si>
  <si>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</si>
  <si>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</si>
  <si>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</si>
  <si>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</si>
  <si>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</si>
  <si>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</si>
  <si>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</si>
  <si>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</si>
  <si>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</si>
  <si>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</si>
  <si>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</si>
  <si>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</si>
  <si>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</si>
  <si>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</si>
  <si>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</si>
  <si>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</si>
  <si>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</si>
  <si>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</si>
  <si>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</si>
  <si>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</si>
  <si>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</si>
  <si>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</si>
  <si>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</si>
  <si>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</si>
  <si>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</si>
  <si>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</si>
  <si>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</si>
  <si>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</si>
  <si>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</si>
  <si>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</si>
  <si>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</si>
  <si>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</si>
  <si>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</si>
  <si>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</si>
  <si>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</si>
  <si>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</si>
  <si>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</si>
  <si>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</si>
  <si>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</si>
  <si>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</si>
  <si>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</si>
  <si>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</si>
  <si>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</si>
  <si>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</si>
  <si>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</si>
  <si>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</si>
  <si>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</si>
  <si>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</si>
  <si>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</si>
  <si>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</si>
  <si>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</si>
  <si>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</si>
  <si>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</si>
  <si>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</si>
  <si>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</si>
  <si>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</si>
  <si>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</si>
  <si>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</si>
  <si>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</si>
  <si>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</si>
  <si>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</si>
  <si>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</si>
  <si>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</si>
  <si>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</si>
  <si>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</si>
  <si>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</si>
  <si>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</si>
  <si>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</si>
  <si>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</si>
  <si>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</si>
  <si>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</si>
  <si>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</si>
  <si>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</si>
  <si>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</si>
  <si>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</si>
  <si>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</si>
  <si>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</si>
  <si>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</si>
  <si>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</si>
  <si>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</si>
  <si>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</si>
  <si>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</si>
  <si>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</si>
  <si>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</si>
  <si>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</si>
  <si>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</si>
  <si>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</si>
  <si>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</si>
  <si>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</si>
  <si>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</si>
  <si>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</si>
  <si>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</si>
  <si>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</si>
  <si>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</si>
  <si>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</si>
  <si>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</si>
  <si>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</si>
  <si>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</si>
  <si>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</si>
  <si>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</si>
  <si>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</si>
  <si>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</si>
  <si>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</si>
  <si>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</si>
  <si>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</si>
  <si>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</si>
  <si>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</si>
  <si>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</si>
  <si>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</si>
  <si>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</si>
  <si>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</si>
  <si>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</si>
  <si>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</si>
  <si>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</si>
  <si>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</si>
  <si>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</si>
  <si>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</si>
  <si>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</si>
  <si>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</si>
  <si>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</si>
  <si>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</si>
  <si>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</si>
  <si>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</si>
  <si>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</si>
  <si>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</si>
  <si>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</si>
  <si>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</si>
  <si>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</si>
  <si>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</si>
  <si>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</si>
  <si>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</si>
  <si>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</si>
  <si>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</si>
  <si>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</si>
  <si>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</si>
  <si>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</si>
  <si>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</si>
  <si>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</si>
  <si>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</si>
  <si>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</si>
  <si>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</si>
  <si>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</si>
  <si>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</si>
  <si>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</si>
  <si>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</si>
  <si>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</si>
  <si>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</si>
  <si>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</si>
  <si>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</si>
  <si>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</si>
  <si>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</si>
  <si>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</si>
  <si>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</si>
  <si>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</si>
  <si>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</si>
  <si>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</si>
  <si>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</si>
  <si>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</si>
  <si>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</si>
  <si>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</si>
  <si>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</si>
  <si>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</si>
  <si>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</si>
  <si>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</si>
  <si>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</si>
  <si>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</si>
  <si>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</si>
  <si>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</si>
  <si>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</si>
  <si>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</si>
  <si>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</si>
  <si>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</si>
  <si>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</si>
  <si>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</si>
  <si>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</si>
  <si>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</si>
  <si>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</si>
  <si>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</si>
  <si>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</si>
  <si>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</si>
  <si>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</si>
  <si>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</si>
  <si>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</si>
  <si>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</si>
  <si>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</si>
  <si>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</si>
  <si>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</si>
  <si>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</si>
  <si>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</si>
  <si>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</si>
  <si>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</si>
  <si>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</si>
  <si>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</si>
  <si>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</si>
  <si>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</si>
  <si>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</si>
  <si>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</si>
  <si>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</si>
  <si>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</si>
  <si>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</si>
  <si>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</si>
  <si>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</si>
  <si>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</si>
  <si>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</si>
  <si>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</si>
  <si>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</si>
  <si>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</si>
  <si>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</si>
  <si>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</si>
  <si>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</si>
  <si>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</si>
  <si>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</si>
  <si>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</si>
  <si>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</si>
  <si>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</si>
  <si>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</si>
  <si>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</si>
  <si>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</si>
  <si>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</si>
  <si>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</si>
  <si>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</si>
  <si>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</si>
  <si>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</si>
  <si>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</si>
  <si>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</si>
  <si>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</si>
  <si>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</si>
  <si>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</si>
  <si>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</si>
  <si>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</si>
  <si>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</si>
  <si>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</si>
  <si>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</si>
  <si>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</si>
  <si>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</si>
  <si>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</si>
  <si>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</si>
  <si>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</si>
  <si>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</si>
  <si>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</si>
  <si>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</si>
  <si>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</si>
  <si>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</si>
  <si>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</si>
  <si>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</si>
  <si>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</si>
  <si>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</si>
  <si>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</si>
  <si>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</si>
  <si>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</si>
  <si>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</si>
  <si>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</si>
  <si>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</si>
  <si>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</si>
  <si>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</si>
  <si>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</si>
  <si>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</si>
  <si>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</si>
  <si>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</si>
  <si>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</si>
  <si>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</si>
  <si>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</si>
  <si>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</si>
  <si>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</si>
  <si>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</si>
  <si>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</si>
  <si>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</si>
  <si>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</si>
  <si>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</si>
  <si>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</si>
  <si>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</si>
  <si>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</si>
  <si>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</si>
  <si>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</si>
  <si>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</si>
  <si>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</si>
  <si>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</si>
  <si>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</si>
  <si>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</si>
  <si>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</si>
  <si>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</si>
  <si>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</si>
  <si>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</si>
  <si>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</si>
  <si>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</si>
  <si>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</si>
  <si>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</si>
  <si>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</si>
  <si>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</si>
  <si>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</si>
  <si>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</si>
  <si>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</si>
  <si>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</si>
  <si>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</si>
  <si>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</si>
  <si>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</si>
  <si>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</si>
  <si>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</si>
  <si>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</si>
  <si>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</si>
  <si>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</si>
  <si>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</si>
  <si>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</si>
  <si>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</si>
  <si>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</si>
  <si>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</si>
  <si>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</si>
  <si>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</si>
  <si>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</si>
  <si>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</si>
  <si>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</si>
  <si>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</si>
  <si>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</si>
  <si>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</si>
  <si>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</si>
  <si>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</si>
  <si>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</si>
  <si>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</si>
  <si>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</si>
  <si>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</si>
  <si>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</si>
  <si>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</si>
  <si>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</si>
  <si>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</si>
  <si>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</si>
  <si>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</si>
  <si>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</si>
  <si>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</si>
  <si>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</si>
  <si>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</si>
  <si>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</si>
  <si>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</si>
  <si>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</si>
  <si>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</si>
  <si>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</si>
  <si>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</si>
  <si>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</si>
  <si>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</si>
  <si>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</si>
  <si>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</si>
  <si>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</si>
  <si>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</si>
  <si>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</si>
  <si>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</si>
  <si>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</si>
  <si>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</si>
  <si>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</si>
  <si>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</si>
  <si>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</si>
  <si>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</si>
  <si>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</si>
  <si>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</si>
  <si>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</si>
  <si>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</si>
  <si>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</si>
  <si>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</si>
  <si>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</si>
  <si>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</si>
  <si>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</si>
  <si>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</si>
  <si>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</si>
  <si>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</si>
  <si>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</si>
  <si>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</si>
  <si>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</si>
  <si>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</si>
  <si>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</si>
  <si>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</si>
  <si>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</si>
  <si>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</si>
  <si>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</si>
  <si>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</si>
  <si>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</si>
  <si>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</si>
  <si>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</si>
  <si>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</si>
  <si>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</si>
  <si>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</si>
  <si>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</si>
  <si>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</si>
  <si>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</si>
  <si>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</si>
  <si>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</si>
  <si>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</si>
  <si>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</si>
  <si>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</si>
  <si>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</si>
  <si>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</si>
  <si>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</si>
  <si>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</si>
  <si>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</si>
  <si>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</si>
  <si>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</si>
  <si>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</si>
  <si>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</si>
  <si>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</si>
  <si>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</si>
  <si>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</si>
  <si>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</si>
  <si>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</si>
  <si>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</si>
  <si>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</si>
  <si>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</si>
  <si>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</si>
  <si>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</si>
  <si>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</si>
  <si>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</si>
  <si>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</si>
  <si>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</si>
  <si>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</si>
  <si>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</si>
  <si>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</si>
  <si>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</si>
  <si>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</si>
  <si>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</si>
  <si>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</si>
  <si>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</si>
  <si>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</si>
  <si>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</si>
  <si>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</si>
  <si>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</si>
  <si>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</si>
  <si>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</si>
  <si>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</si>
  <si>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</si>
  <si>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</si>
  <si>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</si>
  <si>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</si>
  <si>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</si>
  <si>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</si>
  <si>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</si>
  <si>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</si>
  <si>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</si>
  <si>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</si>
  <si>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</si>
  <si>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</si>
  <si>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</si>
  <si>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</si>
  <si>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</si>
  <si>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</si>
  <si>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</si>
  <si>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</si>
  <si>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</si>
  <si>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</si>
  <si>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</si>
  <si>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</si>
  <si>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</si>
  <si>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</si>
  <si>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</si>
  <si>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</si>
  <si>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</si>
  <si>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</si>
  <si>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</si>
  <si>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</si>
  <si>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</si>
  <si>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</si>
  <si>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</si>
  <si>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</si>
  <si>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</si>
  <si>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</si>
  <si>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</si>
  <si>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</si>
  <si>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</si>
  <si>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</si>
  <si>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</si>
  <si>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</si>
  <si>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</si>
  <si>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</si>
  <si>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</si>
  <si>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</si>
  <si>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</si>
  <si>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</si>
  <si>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</si>
  <si>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</si>
  <si>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</si>
  <si>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</si>
  <si>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</si>
  <si>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</si>
  <si>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</si>
  <si>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</si>
  <si>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</si>
  <si>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</si>
  <si>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</si>
  <si>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</si>
  <si>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</si>
  <si>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</si>
  <si>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</si>
  <si>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</si>
  <si>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</si>
  <si>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</si>
  <si>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</si>
  <si>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</si>
  <si>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</si>
  <si>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</si>
  <si>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</si>
  <si>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</si>
  <si>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</si>
  <si>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</si>
  <si>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</si>
  <si>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</si>
  <si>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</si>
  <si>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</si>
  <si>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</si>
  <si>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</si>
  <si>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</si>
  <si>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</si>
  <si>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</si>
  <si>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</si>
  <si>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</si>
  <si>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</si>
  <si>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</si>
  <si>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</si>
  <si>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</si>
  <si>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</si>
  <si>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</si>
  <si>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</si>
  <si>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</si>
  <si>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</si>
  <si>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</si>
  <si>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</si>
  <si>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</si>
  <si>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</si>
  <si>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</si>
  <si>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</si>
  <si>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</si>
  <si>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</si>
  <si>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</si>
  <si>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</si>
  <si>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</si>
  <si>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</si>
  <si>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</si>
  <si>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</si>
  <si>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</si>
  <si>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</si>
  <si>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</si>
  <si>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</si>
  <si>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</si>
  <si>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</si>
  <si>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</si>
  <si>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</si>
  <si>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</si>
  <si>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</si>
  <si>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</si>
  <si>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</si>
  <si>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</si>
  <si>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</si>
  <si>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</si>
  <si>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</si>
  <si>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</si>
  <si>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</si>
  <si>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</si>
  <si>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</si>
  <si>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</si>
  <si>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</si>
  <si>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</si>
  <si>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</si>
  <si>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</si>
  <si>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</si>
  <si>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</si>
  <si>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</si>
  <si>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</si>
  <si>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</si>
  <si>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</si>
  <si>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</si>
  <si>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</si>
  <si>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</si>
  <si>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</si>
  <si>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</si>
  <si>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</si>
  <si>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</si>
  <si>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</si>
  <si>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</si>
  <si>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</si>
  <si>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</si>
  <si>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</si>
  <si>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</si>
  <si>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</si>
  <si>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</si>
  <si>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</si>
  <si>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</si>
  <si>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</si>
  <si>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</si>
  <si>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</si>
  <si>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</si>
  <si>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</si>
  <si>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</si>
  <si>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</si>
  <si>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</si>
  <si>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</si>
  <si>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</si>
  <si>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</si>
  <si>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</si>
  <si>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</si>
  <si>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</si>
  <si>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</si>
  <si>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</si>
  <si>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</si>
  <si>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</si>
  <si>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</si>
  <si>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</si>
  <si>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</si>
  <si>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</si>
  <si>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</si>
  <si>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</si>
  <si>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</si>
  <si>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</si>
  <si>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</si>
  <si>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</si>
  <si>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</si>
  <si>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</si>
  <si>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</si>
  <si>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</si>
  <si>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</si>
  <si>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</si>
  <si>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</si>
  <si>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</si>
  <si>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</si>
  <si>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</si>
  <si>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</si>
  <si>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</si>
  <si>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</si>
  <si>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</si>
  <si>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</si>
  <si>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</si>
  <si>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</si>
  <si>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</si>
  <si>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</si>
  <si>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</si>
  <si>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</si>
  <si>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</si>
  <si>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</si>
  <si>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</si>
  <si>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</si>
  <si>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</si>
  <si>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</si>
  <si>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</si>
  <si>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</si>
  <si>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</si>
  <si>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</si>
  <si>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</si>
  <si>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</si>
  <si>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</si>
  <si>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</si>
  <si>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</si>
  <si>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</si>
  <si>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</si>
  <si>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</si>
  <si>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</si>
  <si>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</si>
  <si>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</si>
  <si>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</si>
  <si>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</si>
  <si>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</si>
  <si>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</si>
  <si>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</si>
  <si>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</si>
  <si>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</si>
  <si>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</si>
  <si>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</si>
  <si>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</si>
  <si>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</si>
  <si>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</si>
  <si>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</si>
  <si>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</si>
  <si>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</si>
  <si>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</si>
  <si>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</si>
  <si>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</si>
  <si>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</si>
  <si>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</si>
  <si>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</si>
  <si>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</si>
  <si>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</si>
  <si>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</si>
  <si>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</si>
  <si>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</si>
  <si>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</si>
  <si>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</si>
  <si>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</si>
  <si>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</si>
  <si>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</si>
  <si>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</si>
  <si>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</si>
  <si>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</si>
  <si>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</si>
  <si>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</si>
  <si>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</si>
  <si>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</si>
  <si>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</si>
  <si>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</si>
  <si>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</si>
  <si>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</si>
  <si>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</si>
  <si>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</si>
  <si>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</si>
  <si>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</si>
  <si>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</si>
  <si>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</si>
  <si>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</si>
  <si>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</si>
  <si>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</si>
  <si>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</si>
  <si>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</si>
  <si>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</si>
  <si>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</si>
  <si>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</si>
  <si>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</si>
  <si>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</si>
  <si>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</si>
  <si>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</si>
  <si>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</si>
  <si>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</si>
  <si>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</si>
  <si>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</si>
  <si>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</si>
  <si>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</si>
  <si>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</si>
  <si>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</si>
  <si>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</si>
  <si>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</si>
  <si>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</si>
  <si>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</si>
  <si>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</si>
  <si>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</si>
  <si>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</si>
  <si>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</si>
  <si>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</si>
  <si>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</si>
  <si>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</si>
  <si>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</si>
  <si>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</si>
  <si>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</si>
  <si>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</si>
  <si>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</si>
  <si>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</si>
  <si>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</si>
  <si>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</si>
  <si>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</si>
  <si>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</si>
  <si>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</si>
  <si>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</si>
  <si>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</si>
  <si>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</si>
  <si>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</si>
  <si>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</si>
  <si>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</si>
  <si>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</si>
  <si>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</si>
  <si>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</si>
  <si>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</si>
  <si>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</si>
  <si>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</si>
  <si>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</si>
  <si>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</si>
  <si>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</si>
  <si>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</si>
  <si>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</si>
  <si>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</si>
  <si>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</si>
  <si>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</si>
  <si>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</si>
  <si>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</si>
  <si>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</si>
  <si>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</si>
  <si>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</si>
  <si>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</si>
  <si>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</si>
  <si>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</si>
  <si>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</si>
  <si>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</si>
  <si>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</si>
  <si>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</si>
  <si>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</si>
  <si>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</si>
  <si>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</si>
  <si>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</si>
  <si>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</si>
  <si>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</si>
  <si>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</si>
  <si>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</si>
  <si>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</si>
  <si>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</si>
  <si>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</si>
  <si>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</si>
  <si>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</si>
  <si>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</si>
  <si>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</si>
  <si>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</si>
  <si>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</si>
  <si>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</si>
  <si>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</si>
  <si>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</si>
  <si>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</si>
  <si>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</si>
  <si>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</si>
  <si>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</si>
  <si>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</si>
  <si>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</si>
  <si>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</si>
  <si>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</si>
  <si>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</si>
  <si>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</si>
  <si>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</si>
  <si>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</si>
  <si>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</si>
  <si>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</si>
  <si>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</si>
  <si>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</si>
  <si>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</si>
  <si>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</si>
  <si>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</si>
  <si>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</si>
  <si>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</si>
  <si>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</si>
  <si>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</si>
  <si>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</si>
  <si>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</si>
  <si>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</si>
  <si>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</si>
  <si>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</si>
  <si>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</si>
  <si>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</si>
  <si>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</si>
  <si>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</si>
  <si>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</si>
  <si>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</si>
  <si>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</si>
  <si>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</si>
  <si>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</si>
  <si>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</si>
  <si>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</si>
  <si>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</si>
  <si>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</si>
  <si>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</si>
  <si>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</si>
  <si>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</si>
  <si>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</si>
  <si>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</si>
  <si>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</si>
  <si>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</si>
  <si>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</si>
  <si>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</si>
  <si>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</si>
  <si>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</si>
  <si>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</si>
  <si>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</si>
  <si>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</si>
  <si>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</si>
  <si>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</si>
  <si>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</si>
  <si>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</si>
  <si>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</si>
  <si>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</si>
  <si>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</si>
  <si>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</si>
  <si>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</si>
  <si>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</si>
  <si>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</si>
  <si>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</si>
  <si>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</si>
  <si>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</si>
  <si>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</si>
  <si>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</si>
  <si>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</si>
  <si>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</si>
  <si>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</si>
  <si>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</si>
  <si>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</si>
  <si>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</si>
  <si>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</si>
  <si>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</si>
  <si>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</si>
  <si>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</si>
  <si>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</si>
  <si>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</si>
  <si>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</si>
  <si>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</si>
  <si>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</si>
  <si>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</si>
  <si>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</si>
  <si>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</si>
  <si>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</si>
  <si>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</si>
  <si>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</si>
  <si>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</si>
  <si>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</si>
  <si>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</si>
  <si>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</si>
  <si>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</si>
  <si>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</si>
  <si>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</si>
  <si>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</si>
  <si>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</si>
  <si>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</si>
  <si>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</si>
  <si>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</si>
  <si>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</si>
  <si>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</si>
  <si>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</si>
  <si>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</si>
  <si>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</si>
  <si>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</si>
  <si>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</si>
  <si>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</si>
  <si>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</si>
  <si>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</si>
  <si>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</si>
  <si>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</si>
  <si>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</si>
  <si>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</si>
  <si>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</si>
  <si>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</si>
  <si>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</si>
  <si>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</si>
  <si>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</si>
  <si>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</si>
  <si>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</si>
  <si>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</si>
  <si>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</si>
  <si>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</si>
  <si>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</si>
  <si>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</si>
  <si>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</si>
  <si>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</si>
  <si>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</si>
  <si>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</si>
  <si>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</si>
  <si>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</si>
  <si>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</si>
  <si>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</si>
  <si>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</si>
  <si>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</si>
  <si>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</si>
  <si>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</si>
  <si>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</si>
  <si>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</si>
  <si>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</si>
  <si>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</si>
  <si>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</si>
  <si>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</si>
  <si>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</si>
  <si>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</si>
  <si>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</si>
  <si>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</si>
  <si>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</si>
  <si>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</si>
  <si>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</si>
  <si>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</si>
  <si>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</si>
  <si>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</si>
  <si>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</si>
  <si>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</si>
  <si>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</si>
  <si>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</si>
  <si>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</si>
  <si>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</si>
  <si>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</si>
  <si>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</si>
  <si>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</si>
  <si>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</si>
  <si>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</si>
  <si>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</si>
  <si>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</si>
  <si>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</si>
  <si>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</si>
  <si>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</si>
  <si>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</si>
  <si>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</si>
  <si>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</si>
  <si>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</si>
  <si>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</si>
  <si>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</si>
  <si>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</si>
  <si>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</si>
  <si>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</si>
  <si>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</si>
  <si>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</si>
  <si>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</si>
  <si>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</si>
  <si>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</si>
  <si>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</si>
  <si>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</si>
  <si>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</si>
  <si>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</si>
  <si>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</si>
  <si>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</si>
  <si>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</si>
  <si>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</si>
  <si>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</si>
  <si>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</si>
  <si>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</si>
  <si>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</si>
  <si>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</si>
  <si>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</si>
  <si>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</si>
  <si>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</si>
  <si>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</si>
  <si>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</si>
  <si>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</si>
  <si>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</si>
  <si>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</si>
  <si>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</si>
  <si>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</si>
  <si>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</si>
  <si>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</si>
  <si>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</si>
  <si>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</si>
  <si>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</si>
  <si>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</si>
  <si>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</si>
  <si>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</si>
  <si>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</si>
  <si>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</si>
  <si>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</si>
  <si>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</si>
  <si>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</si>
  <si>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</si>
  <si>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</si>
  <si>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</si>
  <si>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</si>
  <si>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</si>
  <si>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</si>
  <si>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</si>
  <si>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</si>
  <si>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</si>
  <si>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</si>
  <si>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</si>
  <si>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</si>
  <si>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</si>
  <si>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</si>
  <si>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</si>
  <si>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</si>
  <si>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</si>
  <si>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</si>
  <si>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</si>
  <si>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</si>
  <si>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</si>
  <si>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</si>
  <si>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</si>
  <si>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</si>
  <si>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</si>
  <si>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</si>
  <si>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</si>
  <si>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</si>
  <si>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</si>
  <si>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</si>
  <si>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</si>
  <si>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</si>
  <si>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</si>
  <si>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</si>
  <si>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</si>
  <si>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</si>
  <si>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</si>
  <si>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</si>
  <si>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</si>
  <si>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</si>
  <si>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</si>
  <si>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</si>
  <si>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</si>
  <si>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</si>
  <si>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</si>
  <si>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</si>
  <si>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</si>
  <si>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</si>
  <si>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</si>
  <si>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</si>
  <si>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</si>
  <si>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</si>
  <si>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</si>
  <si>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</si>
  <si>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</si>
  <si>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</si>
  <si>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</si>
  <si>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</si>
  <si>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</si>
  <si>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</si>
  <si>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</si>
  <si>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</si>
  <si>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</si>
  <si>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</si>
  <si>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</si>
  <si>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</si>
  <si>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</si>
  <si>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</si>
  <si>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</si>
  <si>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</si>
  <si>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</si>
  <si>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</si>
  <si>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</si>
  <si>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</si>
  <si>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</si>
  <si>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</si>
  <si>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</si>
  <si>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</si>
  <si>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</si>
  <si>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</si>
  <si>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</si>
  <si>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</si>
  <si>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</si>
  <si>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</si>
  <si>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</si>
  <si>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</si>
  <si>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</si>
  <si>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</si>
  <si>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</si>
  <si>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</si>
  <si>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</si>
  <si>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</si>
  <si>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</si>
  <si>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</si>
  <si>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</si>
  <si>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</si>
  <si>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</si>
  <si>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</si>
  <si>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</si>
  <si>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</si>
  <si>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</si>
  <si>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</si>
  <si>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</si>
  <si>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</si>
  <si>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</si>
  <si>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</si>
  <si>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</si>
  <si>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</si>
  <si>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</si>
  <si>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</si>
  <si>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</si>
  <si>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</si>
  <si>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</si>
  <si>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</si>
  <si>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</si>
  <si>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</si>
  <si>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</si>
  <si>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</si>
  <si>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</si>
  <si>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</si>
  <si>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</si>
  <si>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</si>
  <si>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</si>
  <si>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</si>
  <si>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</si>
  <si>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</si>
  <si>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</si>
  <si>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</si>
  <si>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</si>
  <si>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</si>
  <si>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</si>
  <si>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</si>
  <si>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</si>
  <si>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</si>
  <si>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</si>
  <si>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</si>
  <si>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</si>
  <si>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</si>
  <si>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</si>
  <si>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</si>
  <si>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</si>
  <si>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</si>
  <si>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</si>
  <si>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</si>
  <si>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</si>
  <si>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</si>
  <si>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</si>
  <si>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</si>
  <si>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</si>
  <si>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</si>
  <si>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</si>
  <si>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</si>
  <si>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</si>
  <si>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</si>
  <si>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</si>
  <si>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</si>
  <si>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</si>
  <si>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</si>
  <si>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</si>
  <si>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</si>
  <si>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</si>
  <si>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</si>
  <si>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</si>
  <si>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</si>
  <si>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</si>
  <si>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</si>
  <si>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</si>
  <si>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</si>
  <si>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</si>
  <si>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</si>
  <si>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</si>
  <si>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</si>
  <si>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</si>
  <si>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</si>
  <si>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</si>
  <si>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</si>
  <si>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</si>
  <si>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</si>
  <si>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</si>
  <si>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</si>
  <si>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</si>
  <si>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</si>
  <si>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</si>
  <si>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</si>
  <si>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</si>
  <si>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</si>
  <si>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</si>
  <si>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</si>
  <si>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</si>
  <si>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</si>
  <si>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</si>
  <si>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</si>
  <si>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</si>
  <si>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</si>
  <si>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</si>
  <si>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</si>
  <si>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</si>
  <si>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</si>
  <si>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</si>
  <si>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</si>
  <si>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</si>
  <si>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</si>
  <si>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</si>
  <si>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</si>
  <si>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</si>
  <si>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</si>
  <si>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</si>
  <si>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</si>
  <si>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</si>
  <si>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</si>
  <si>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</si>
  <si>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</si>
  <si>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</si>
  <si>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</si>
  <si>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</si>
  <si>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</si>
  <si>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</si>
  <si>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</si>
  <si>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</si>
  <si>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</si>
  <si>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</si>
  <si>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</si>
  <si>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</si>
  <si>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</si>
  <si>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</si>
  <si>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</si>
  <si>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</si>
  <si>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</si>
  <si>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</si>
  <si>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</si>
  <si>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</si>
  <si>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</si>
  <si>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</si>
  <si>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</si>
  <si>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</si>
  <si>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</si>
  <si>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</si>
  <si>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</si>
  <si>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</si>
  <si>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</si>
  <si>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</si>
  <si>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</si>
  <si>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</si>
  <si>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</si>
  <si>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</si>
  <si>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</si>
  <si>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</si>
  <si>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</si>
  <si>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</si>
  <si>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</si>
  <si>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</si>
  <si>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</si>
  <si>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</si>
  <si>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</si>
  <si>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</si>
  <si>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</si>
  <si>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</si>
  <si>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</si>
  <si>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</si>
  <si>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</si>
  <si>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</si>
  <si>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</si>
  <si>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</si>
  <si>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</si>
  <si>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</si>
  <si>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</si>
  <si>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</si>
  <si>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</si>
  <si>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</si>
  <si>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</si>
  <si>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</si>
  <si>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</si>
  <si>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</si>
  <si>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</si>
  <si>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</si>
  <si>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</si>
  <si>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</si>
  <si>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</si>
  <si>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</si>
  <si>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</si>
  <si>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</si>
  <si>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</si>
  <si>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</si>
  <si>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</si>
  <si>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</si>
  <si>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</si>
  <si>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</si>
  <si>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</si>
  <si>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</si>
  <si>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</si>
  <si>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</si>
  <si>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</si>
  <si>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</si>
  <si>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</si>
  <si>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</si>
  <si>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</si>
  <si>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</si>
  <si>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</si>
  <si>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</si>
  <si>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</si>
  <si>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</si>
  <si>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</si>
  <si>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</si>
  <si>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</si>
  <si>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</si>
  <si>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</si>
  <si>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</si>
  <si>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</si>
  <si>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</si>
  <si>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</si>
  <si>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</si>
  <si>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</si>
  <si>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</si>
  <si>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</si>
  <si>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</si>
  <si>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</si>
  <si>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</si>
  <si>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</si>
  <si>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</si>
  <si>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</si>
  <si>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</si>
  <si>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</si>
  <si>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</si>
  <si>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</si>
  <si>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</si>
  <si>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</si>
  <si>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</si>
  <si>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</si>
  <si>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</si>
  <si>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</si>
  <si>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</si>
  <si>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</si>
  <si>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</si>
  <si>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</si>
  <si>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</si>
  <si>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</si>
  <si>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</si>
  <si>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</si>
  <si>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</si>
  <si>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</si>
  <si>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</si>
  <si>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</si>
  <si>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</si>
  <si>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</si>
  <si>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</si>
  <si>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</si>
  <si>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</si>
  <si>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</si>
  <si>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</si>
  <si>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</si>
  <si>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</si>
  <si>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</si>
  <si>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</si>
  <si>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</si>
  <si>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</si>
  <si>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</si>
  <si>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</si>
  <si>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</si>
  <si>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</si>
  <si>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</si>
  <si>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</si>
  <si>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</si>
  <si>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</si>
  <si>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</si>
  <si>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</si>
  <si>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</si>
  <si>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</si>
  <si>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</si>
  <si>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</si>
  <si>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</si>
  <si>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</si>
  <si>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</si>
  <si>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</si>
  <si>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</si>
  <si>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</si>
  <si>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</si>
  <si>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</si>
  <si>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</si>
  <si>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</si>
  <si>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</si>
  <si>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</si>
  <si>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</si>
  <si>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</si>
  <si>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</si>
  <si>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</si>
  <si>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</si>
  <si>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</si>
  <si>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</si>
  <si>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</si>
  <si>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</si>
  <si>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</si>
  <si>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</si>
  <si>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</si>
  <si>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</si>
  <si>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</si>
  <si>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</si>
  <si>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</si>
  <si>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</si>
  <si>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</si>
  <si>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</si>
  <si>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</si>
  <si>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</si>
  <si>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</si>
  <si>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</si>
  <si>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</si>
  <si>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</si>
  <si>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</si>
  <si>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</si>
  <si>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</si>
  <si>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</si>
  <si>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</si>
  <si>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</si>
  <si>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</si>
  <si>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</si>
  <si>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</si>
  <si>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</si>
  <si>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</si>
  <si>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</si>
  <si>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</si>
  <si>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</si>
  <si>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</si>
  <si>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</si>
  <si>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</si>
  <si>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</si>
  <si>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</si>
  <si>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</si>
  <si>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</si>
  <si>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</si>
  <si>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</si>
  <si>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</si>
  <si>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</si>
  <si>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</si>
  <si>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</si>
  <si>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</si>
  <si>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</si>
  <si>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</si>
  <si>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</si>
  <si>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</si>
  <si>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</si>
  <si>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</si>
  <si>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</si>
  <si>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</si>
  <si>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</si>
  <si>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</si>
  <si>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</si>
  <si>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</si>
  <si>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</si>
  <si>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</si>
  <si>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</si>
  <si>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</si>
  <si>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</si>
  <si>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</si>
  <si>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</si>
  <si>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</si>
  <si>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</si>
  <si>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</si>
  <si>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</si>
  <si>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</si>
  <si>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</si>
  <si>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</si>
  <si>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</si>
  <si>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</si>
  <si>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</si>
  <si>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</si>
  <si>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</si>
  <si>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</si>
  <si>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</si>
  <si>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</si>
  <si>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</si>
  <si>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</si>
  <si>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</si>
  <si>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</si>
  <si>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</si>
  <si>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</si>
  <si>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</si>
  <si>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</si>
  <si>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</si>
  <si>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</si>
  <si>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</si>
  <si>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</si>
  <si>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</si>
  <si>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</si>
  <si>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</si>
  <si>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</si>
  <si>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</si>
  <si>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</si>
  <si>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</si>
  <si>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</si>
  <si>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</si>
  <si>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</si>
  <si>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</si>
  <si>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</si>
  <si>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</si>
  <si>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</si>
  <si>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</si>
  <si>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</si>
  <si>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</si>
  <si>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</si>
  <si>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</si>
  <si>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</si>
  <si>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</si>
  <si>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</si>
  <si>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</si>
  <si>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</si>
  <si>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</si>
  <si>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</si>
  <si>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</si>
  <si>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</si>
  <si>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</si>
  <si>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</si>
  <si>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</si>
  <si>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</si>
  <si>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</si>
  <si>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</si>
  <si>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</si>
  <si>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</si>
  <si>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</si>
  <si>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</si>
  <si>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</si>
  <si>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</si>
  <si>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</si>
  <si>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</si>
  <si>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</si>
  <si>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</si>
  <si>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</si>
  <si>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</si>
  <si>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</si>
  <si>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</si>
  <si>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</si>
  <si>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</si>
  <si>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</si>
  <si>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</si>
  <si>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</si>
  <si>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</si>
  <si>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</si>
  <si>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</si>
  <si>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</si>
  <si>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</si>
  <si>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</si>
  <si>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</si>
  <si>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</si>
  <si>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</si>
  <si>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</si>
  <si>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</si>
  <si>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</si>
  <si>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</si>
  <si>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</si>
  <si>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</si>
  <si>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</si>
  <si>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</si>
  <si>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</si>
  <si>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</si>
  <si>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</si>
  <si>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</si>
  <si>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</si>
  <si>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</si>
  <si>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</si>
  <si>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</si>
  <si>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</si>
  <si>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</si>
  <si>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</si>
  <si>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</si>
  <si>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</si>
  <si>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</si>
  <si>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</si>
  <si>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</si>
  <si>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</si>
  <si>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</si>
  <si>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</si>
  <si>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</si>
  <si>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</si>
  <si>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</si>
  <si>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</si>
  <si>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</si>
  <si>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</si>
  <si>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</si>
  <si>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</si>
  <si>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</si>
  <si>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</si>
  <si>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</si>
  <si>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</si>
  <si>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</si>
  <si>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</si>
  <si>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</si>
  <si>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</si>
  <si>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</si>
  <si>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</si>
  <si>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</si>
  <si>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</si>
  <si>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</si>
  <si>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</si>
  <si>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</si>
  <si>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</si>
  <si>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</si>
  <si>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</si>
  <si>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</si>
  <si>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</si>
  <si>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</si>
  <si>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</si>
  <si>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</si>
  <si>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</si>
  <si>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</si>
  <si>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</si>
  <si>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</si>
  <si>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</si>
  <si>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</si>
  <si>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</si>
  <si>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</si>
  <si>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</si>
  <si>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</si>
  <si>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</si>
  <si>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</si>
  <si>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</si>
  <si>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</si>
  <si>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</si>
  <si>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</si>
  <si>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</si>
  <si>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</si>
  <si>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</si>
  <si>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</si>
  <si>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</si>
  <si>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</si>
  <si>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</si>
  <si>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</si>
  <si>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</si>
  <si>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</si>
  <si>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</si>
  <si>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</si>
  <si>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</si>
  <si>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</si>
  <si>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</si>
  <si>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</si>
  <si>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</si>
  <si>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</si>
  <si>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</si>
  <si>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</si>
  <si>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</si>
  <si>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</si>
  <si>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</si>
  <si>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</si>
  <si>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</si>
  <si>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</si>
  <si>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</si>
  <si>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</si>
  <si>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</si>
  <si>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</si>
  <si>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</si>
  <si>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</si>
  <si>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</si>
  <si>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</si>
  <si>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</si>
  <si>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</si>
  <si>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</si>
  <si>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</si>
  <si>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</si>
  <si>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</si>
  <si>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</si>
  <si>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</si>
  <si>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</si>
  <si>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</si>
  <si>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</si>
  <si>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</si>
  <si>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</si>
  <si>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</si>
  <si>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</si>
  <si>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</si>
  <si>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</si>
  <si>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</si>
  <si>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</si>
  <si>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</si>
  <si>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</si>
  <si>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</si>
  <si>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</si>
  <si>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</si>
  <si>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</si>
  <si>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</si>
  <si>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</si>
  <si>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</si>
  <si>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</si>
  <si>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</si>
  <si>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</si>
  <si>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</si>
  <si>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</si>
  <si>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</si>
  <si>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</si>
  <si>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</si>
  <si>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</si>
  <si>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</si>
  <si>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</si>
  <si>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</si>
  <si>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</si>
  <si>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</si>
  <si>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</si>
  <si>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</si>
  <si>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</si>
  <si>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</si>
  <si>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</si>
  <si>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</si>
  <si>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</si>
  <si>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</si>
  <si>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</si>
  <si>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</si>
  <si>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</si>
  <si>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</si>
  <si>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</si>
  <si>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</si>
  <si>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</si>
  <si>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</si>
  <si>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</si>
  <si>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</si>
  <si>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</si>
  <si>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</si>
  <si>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</si>
  <si>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</si>
  <si>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</si>
  <si>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</si>
  <si>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</si>
  <si>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</si>
  <si>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</si>
  <si>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</si>
  <si>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</si>
  <si>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</si>
  <si>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</si>
  <si>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</si>
  <si>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</si>
  <si>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</si>
  <si>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</si>
  <si>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</si>
  <si>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</si>
  <si>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</si>
  <si>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</si>
  <si>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</si>
  <si>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</si>
  <si>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</si>
  <si>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</si>
  <si>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</si>
  <si>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</si>
  <si>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</si>
  <si>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</si>
  <si>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</si>
  <si>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</si>
  <si>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</si>
  <si>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</si>
  <si>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</si>
  <si>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</si>
  <si>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</si>
  <si>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</si>
  <si>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</si>
  <si>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</si>
  <si>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</si>
  <si>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</si>
  <si>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</si>
  <si>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</si>
  <si>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</si>
  <si>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</si>
  <si>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</si>
  <si>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</si>
  <si>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</si>
  <si>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</si>
  <si>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</si>
  <si>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</si>
  <si>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</si>
  <si>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</si>
  <si>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</si>
  <si>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</si>
  <si>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</si>
  <si>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</si>
  <si>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</si>
  <si>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</si>
  <si>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</si>
  <si>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</si>
  <si>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</si>
  <si>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</si>
  <si>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</si>
  <si>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</si>
  <si>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</si>
  <si>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</si>
  <si>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</si>
  <si>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</si>
  <si>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</si>
  <si>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</si>
  <si>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</si>
  <si>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</si>
  <si>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</si>
  <si>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</si>
  <si>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</si>
  <si>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</si>
  <si>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</si>
  <si>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</si>
  <si>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</si>
  <si>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</si>
  <si>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</si>
  <si>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</si>
  <si>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</si>
  <si>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</si>
  <si>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</si>
  <si>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</si>
  <si>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</si>
  <si>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</si>
  <si>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</si>
  <si>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</si>
  <si>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</si>
  <si>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</si>
  <si>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</si>
  <si>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</si>
  <si>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</si>
  <si>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</si>
  <si>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</si>
  <si>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</si>
  <si>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</si>
  <si>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</si>
  <si>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</si>
  <si>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</si>
  <si>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</si>
  <si>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</si>
  <si>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</si>
  <si>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</si>
  <si>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</si>
  <si>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</si>
  <si>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</si>
  <si>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</si>
  <si>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</si>
  <si>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</si>
  <si>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</si>
  <si>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</si>
  <si>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</si>
  <si>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</si>
  <si>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</si>
  <si>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</si>
  <si>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</si>
  <si>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</si>
  <si>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</si>
  <si>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</si>
  <si>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</si>
  <si>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</si>
  <si>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</si>
  <si>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</si>
  <si>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</si>
  <si>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</si>
  <si>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</si>
  <si>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</si>
  <si>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</si>
  <si>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</si>
  <si>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</si>
  <si>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</si>
  <si>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</si>
  <si>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</si>
  <si>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</si>
  <si>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</si>
  <si>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</si>
  <si>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</si>
  <si>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</si>
  <si>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</si>
  <si>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</si>
  <si>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</si>
  <si>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</si>
  <si>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</si>
  <si>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</si>
  <si>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</si>
  <si>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</si>
  <si>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</si>
  <si>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</si>
  <si>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</si>
  <si>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</si>
  <si>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</si>
  <si>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</si>
  <si>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</si>
  <si>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</si>
  <si>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</si>
  <si>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</si>
  <si>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</si>
  <si>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</si>
  <si>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</si>
  <si>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</si>
  <si>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</si>
  <si>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</si>
  <si>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</si>
  <si>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</si>
  <si>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</si>
  <si>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</si>
  <si>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</si>
  <si>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</si>
  <si>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</si>
  <si>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</si>
  <si>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</si>
  <si>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</si>
  <si>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</si>
  <si>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</si>
  <si>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</si>
  <si>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</si>
  <si>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</si>
  <si>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</si>
  <si>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</si>
  <si>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</si>
  <si>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</si>
  <si>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</si>
  <si>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</si>
  <si>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</si>
  <si>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</si>
  <si>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</si>
  <si>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</si>
  <si>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</si>
  <si>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</si>
  <si>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</si>
  <si>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</si>
  <si>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</si>
  <si>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</si>
  <si>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</si>
  <si>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</si>
  <si>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</si>
  <si>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</si>
  <si>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</si>
  <si>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</si>
  <si>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</si>
  <si>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</si>
  <si>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</si>
  <si>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</si>
  <si>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</si>
  <si>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</si>
  <si>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</si>
  <si>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</si>
  <si>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</si>
  <si>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</si>
  <si>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</si>
  <si>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</si>
  <si>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</si>
  <si>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</si>
  <si>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</si>
  <si>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</si>
  <si>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</si>
  <si>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</si>
  <si>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</si>
  <si>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</si>
  <si>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</si>
  <si>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</si>
  <si>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</si>
  <si>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</si>
  <si>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</si>
  <si>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</si>
  <si>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</si>
  <si>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</si>
  <si>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</si>
  <si>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</si>
  <si>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</si>
  <si>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</si>
  <si>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</si>
  <si>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</si>
  <si>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</si>
  <si>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</si>
  <si>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</si>
  <si>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</si>
  <si>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</si>
  <si>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</si>
  <si>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</si>
  <si>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</si>
  <si>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</si>
  <si>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</si>
  <si>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</si>
  <si>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</si>
  <si>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</si>
  <si>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</si>
  <si>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</si>
  <si>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</si>
  <si>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</si>
  <si>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</si>
  <si>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</si>
  <si>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</si>
  <si>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</si>
  <si>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</si>
  <si>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</si>
  <si>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</si>
  <si>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</si>
  <si>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</si>
  <si>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</si>
  <si>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</si>
  <si>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</si>
  <si>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</si>
  <si>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</si>
  <si>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</si>
  <si>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</si>
  <si>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</si>
  <si>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</si>
  <si>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</si>
  <si>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</si>
  <si>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</si>
  <si>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</si>
  <si>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</si>
  <si>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</si>
  <si>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</si>
  <si>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</si>
  <si>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</si>
  <si>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</si>
  <si>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</si>
  <si>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</si>
  <si>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</si>
  <si>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</si>
  <si>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</si>
  <si>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</si>
  <si>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</si>
  <si>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</si>
  <si>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</si>
  <si>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</si>
  <si>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</si>
  <si>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</si>
  <si>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</si>
  <si>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</si>
  <si>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</si>
  <si>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</si>
  <si>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</si>
  <si>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</si>
  <si>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</si>
  <si>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</si>
  <si>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</si>
  <si>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</si>
  <si>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</si>
  <si>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</si>
  <si>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</si>
  <si>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</si>
  <si>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</si>
  <si>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</si>
  <si>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</si>
  <si>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</si>
  <si>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</si>
  <si>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</si>
  <si>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</si>
  <si>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</si>
  <si>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</si>
  <si>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</si>
  <si>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</si>
  <si>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</si>
  <si>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</si>
  <si>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</si>
  <si>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</si>
  <si>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</si>
  <si>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</si>
  <si>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</si>
  <si>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</si>
  <si>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</si>
  <si>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</si>
  <si>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</si>
  <si>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</si>
  <si>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</si>
  <si>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</si>
  <si>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</si>
  <si>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</si>
  <si>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</si>
  <si>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</si>
  <si>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</si>
  <si>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</si>
  <si>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</si>
  <si>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</si>
  <si>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</si>
  <si>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</si>
  <si>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</si>
  <si>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</si>
  <si>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</si>
  <si>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</si>
  <si>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</si>
  <si>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</si>
  <si>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</si>
  <si>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</si>
  <si>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</si>
  <si>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</si>
  <si>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</si>
  <si>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</si>
  <si>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</si>
  <si>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</si>
  <si>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</si>
  <si>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</si>
  <si>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</si>
  <si>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</si>
  <si>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</si>
  <si>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</si>
  <si>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</si>
  <si>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</si>
  <si>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</si>
  <si>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</si>
  <si>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</si>
  <si>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</si>
  <si>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</si>
  <si>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</si>
  <si>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</si>
  <si>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</si>
  <si>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</si>
  <si>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</si>
  <si>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</si>
  <si>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</si>
  <si>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</si>
  <si>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</si>
  <si>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</si>
  <si>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</si>
  <si>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</si>
  <si>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</si>
  <si>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</si>
  <si>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</si>
  <si>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</si>
  <si>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</si>
  <si>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</si>
  <si>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</si>
  <si>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</si>
  <si>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</si>
  <si>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</si>
  <si>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</si>
  <si>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</si>
  <si>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</si>
  <si>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</si>
  <si>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</si>
  <si>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</si>
  <si>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</si>
  <si>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</si>
  <si>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</si>
  <si>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</si>
  <si>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</si>
  <si>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</si>
  <si>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</si>
  <si>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</si>
  <si>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</si>
  <si>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</si>
  <si>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</si>
  <si>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</si>
  <si>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</si>
  <si>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</si>
  <si>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</si>
  <si>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</si>
  <si>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</si>
  <si>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</si>
  <si>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</si>
  <si>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</si>
  <si>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</si>
  <si>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</si>
  <si>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</si>
  <si>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</si>
  <si>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</si>
  <si>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</si>
  <si>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</si>
  <si>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</si>
  <si>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</si>
  <si>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</si>
  <si>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</si>
  <si>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</si>
  <si>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</si>
  <si>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</si>
  <si>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</si>
  <si>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</si>
  <si>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</si>
  <si>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</si>
  <si>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</si>
  <si>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</si>
  <si>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</si>
  <si>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</si>
  <si>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</si>
  <si>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</si>
  <si>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</si>
  <si>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</si>
  <si>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</si>
  <si>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</si>
  <si>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</si>
  <si>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</si>
  <si>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</si>
  <si>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</si>
  <si>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</si>
  <si>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</si>
  <si>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</si>
  <si>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</si>
  <si>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</si>
  <si>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</si>
  <si>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</si>
  <si>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</si>
  <si>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</si>
  <si>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</si>
  <si>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</si>
  <si>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</si>
  <si>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</si>
  <si>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</si>
  <si>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</si>
  <si>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</si>
  <si>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</si>
  <si>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</si>
  <si>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</si>
  <si>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</si>
  <si>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</si>
  <si>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</si>
  <si>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</si>
  <si>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</si>
  <si>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</si>
  <si>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</si>
  <si>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</si>
  <si>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</si>
  <si>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</si>
  <si>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</si>
  <si>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</si>
  <si>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</si>
  <si>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</si>
  <si>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</si>
  <si>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</si>
  <si>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</si>
  <si>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</si>
  <si>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</si>
  <si>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</si>
  <si>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</si>
  <si>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</si>
  <si>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</si>
  <si>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</si>
  <si>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</si>
  <si>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</si>
  <si>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</si>
  <si>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</si>
  <si>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</si>
  <si>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</si>
  <si>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</si>
  <si>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</si>
  <si>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</si>
  <si>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</si>
  <si>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</si>
  <si>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</si>
  <si>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</si>
  <si>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</si>
  <si>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</si>
  <si>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</si>
  <si>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</si>
  <si>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</si>
  <si>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</si>
  <si>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</si>
  <si>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</si>
  <si>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</si>
  <si>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</si>
  <si>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</si>
  <si>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</si>
  <si>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</si>
  <si>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</si>
  <si>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</si>
  <si>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</si>
  <si>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</si>
  <si>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</si>
  <si>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</si>
  <si>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</si>
  <si>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</si>
  <si>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</si>
  <si>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</si>
  <si>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</si>
  <si>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</si>
  <si>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</si>
  <si>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</si>
  <si>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</si>
  <si>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</si>
  <si>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</si>
  <si>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</si>
  <si>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</si>
  <si>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</si>
  <si>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</si>
  <si>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</si>
  <si>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</si>
  <si>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</si>
  <si>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</si>
  <si>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</si>
  <si>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</si>
  <si>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</si>
  <si>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</si>
  <si>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</si>
  <si>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</si>
  <si>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</si>
  <si>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</si>
  <si>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</si>
  <si>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</si>
  <si>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</si>
  <si>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</si>
  <si>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</si>
  <si>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</si>
  <si>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</si>
  <si>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</si>
  <si>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</si>
  <si>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</si>
  <si>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</si>
  <si>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</si>
  <si>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</si>
  <si>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</si>
  <si>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</si>
  <si>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</si>
  <si>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</si>
  <si>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</si>
  <si>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</si>
  <si>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</si>
  <si>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</si>
  <si>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</si>
  <si>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</si>
  <si>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</si>
  <si>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</si>
  <si>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</si>
  <si>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</si>
  <si>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</si>
  <si>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</si>
  <si>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</si>
  <si>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</si>
  <si>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</si>
  <si>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</si>
  <si>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</si>
  <si>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</si>
  <si>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</si>
  <si>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</si>
  <si>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</si>
  <si>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</si>
  <si>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</si>
  <si>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</si>
  <si>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</si>
  <si>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</si>
  <si>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</si>
  <si>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</si>
  <si>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</si>
  <si>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</si>
  <si>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</si>
  <si>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</si>
  <si>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</si>
  <si>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</si>
  <si>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</si>
  <si>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</si>
  <si>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</si>
  <si>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</si>
  <si>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</si>
  <si>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</si>
  <si>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</si>
  <si>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</si>
  <si>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</si>
  <si>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</si>
  <si>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</si>
  <si>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</si>
  <si>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</si>
  <si>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</si>
  <si>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</si>
  <si>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</si>
  <si>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</si>
  <si>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</si>
  <si>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</si>
  <si>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</si>
  <si>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</si>
  <si>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</si>
  <si>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</si>
  <si>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</si>
  <si>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</si>
  <si>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</si>
  <si>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</si>
  <si>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</si>
  <si>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</si>
  <si>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</si>
  <si>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</si>
  <si>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</si>
  <si>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</si>
  <si>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</si>
  <si>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</si>
  <si>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</si>
  <si>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</si>
  <si>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</si>
  <si>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</si>
  <si>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</si>
  <si>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</si>
  <si>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</si>
  <si>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</si>
  <si>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</si>
  <si>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</si>
  <si>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</si>
  <si>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</si>
  <si>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</si>
  <si>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</si>
  <si>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</si>
  <si>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</si>
  <si>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</si>
  <si>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</si>
  <si>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</si>
  <si>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</si>
  <si>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</si>
  <si>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</si>
  <si>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</si>
  <si>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</si>
  <si>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</si>
  <si>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</si>
  <si>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</si>
  <si>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</si>
  <si>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</si>
  <si>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</si>
  <si>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</si>
  <si>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</si>
  <si>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</si>
  <si>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</si>
  <si>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</si>
  <si>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</si>
  <si>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</si>
  <si>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</si>
  <si>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</si>
  <si>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</si>
  <si>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</si>
  <si>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</si>
  <si>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</si>
  <si>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</si>
  <si>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</si>
  <si>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</si>
  <si>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</si>
  <si>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</si>
  <si>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</si>
  <si>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</si>
  <si>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</si>
  <si>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</si>
  <si>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</si>
  <si>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</si>
  <si>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</si>
  <si>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</si>
  <si>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</si>
  <si>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</si>
  <si>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</si>
  <si>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</si>
  <si>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</si>
  <si>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</si>
  <si>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</si>
  <si>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</si>
  <si>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</si>
  <si>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</si>
  <si>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</si>
  <si>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</si>
  <si>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</si>
  <si>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</si>
  <si>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</si>
  <si>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</si>
  <si>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</si>
  <si>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</si>
  <si>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</si>
  <si>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</si>
  <si>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</si>
  <si>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</si>
  <si>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</si>
  <si>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</si>
  <si>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</si>
  <si>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</si>
  <si>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</si>
  <si>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</si>
  <si>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</si>
  <si>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</si>
  <si>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</si>
  <si>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</si>
  <si>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</si>
  <si>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</si>
  <si>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</si>
  <si>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</si>
  <si>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</si>
  <si>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</si>
  <si>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</si>
  <si>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</si>
  <si>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</si>
  <si>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</si>
  <si>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</si>
  <si>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</si>
  <si>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</si>
  <si>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</si>
  <si>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</si>
  <si>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</si>
  <si>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</si>
  <si>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</si>
  <si>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</si>
  <si>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</si>
  <si>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</si>
  <si>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</si>
  <si>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</si>
  <si>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</si>
  <si>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</si>
  <si>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</si>
  <si>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</si>
  <si>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</si>
  <si>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</si>
  <si>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</si>
  <si>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</si>
  <si>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</si>
  <si>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</si>
  <si>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</si>
  <si>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</si>
  <si>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</si>
  <si>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</si>
  <si>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</si>
  <si>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</si>
  <si>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</si>
  <si>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</si>
  <si>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</si>
  <si>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</si>
  <si>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</si>
  <si>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</si>
  <si>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</si>
  <si>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</si>
  <si>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</si>
  <si>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</si>
  <si>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</si>
  <si>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</si>
  <si>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</si>
  <si>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</si>
  <si>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</si>
  <si>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</si>
  <si>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</si>
  <si>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</si>
  <si>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</si>
  <si>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</si>
  <si>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</si>
  <si>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</si>
  <si>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</si>
  <si>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</si>
  <si>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</si>
  <si>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</si>
  <si>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</si>
  <si>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</si>
  <si>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</si>
  <si>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</si>
  <si>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</si>
  <si>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</si>
  <si>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</si>
  <si>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</si>
  <si>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</si>
  <si>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</si>
  <si>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</si>
  <si>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</si>
  <si>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</si>
  <si>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</si>
  <si>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</si>
  <si>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</si>
  <si>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</si>
  <si>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</si>
  <si>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</si>
  <si>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</si>
  <si>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</si>
  <si>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</si>
  <si>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</si>
  <si>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</si>
  <si>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</si>
  <si>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</si>
  <si>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</si>
  <si>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</si>
  <si>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</si>
  <si>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</si>
  <si>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</si>
  <si>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</si>
  <si>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</si>
  <si>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</si>
  <si>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</si>
  <si>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</si>
  <si>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</si>
  <si>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</si>
  <si>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</si>
  <si>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</si>
  <si>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</si>
  <si>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</si>
  <si>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</si>
  <si>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</si>
  <si>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</si>
  <si>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</si>
  <si>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</si>
  <si>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</si>
  <si>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</si>
  <si>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</si>
  <si>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</si>
  <si>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</si>
  <si>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</si>
  <si>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</si>
  <si>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</si>
  <si>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</si>
  <si>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</si>
  <si>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</si>
  <si>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</si>
  <si>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</si>
  <si>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</si>
  <si>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</si>
  <si>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</si>
  <si>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</si>
  <si>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</si>
  <si>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</si>
  <si>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</si>
  <si>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</si>
  <si>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</si>
  <si>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</si>
  <si>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</si>
  <si>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</si>
  <si>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</si>
  <si>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</si>
  <si>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</si>
  <si>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</si>
  <si>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</si>
  <si>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</si>
  <si>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</si>
  <si>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</si>
  <si>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</si>
  <si>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</si>
  <si>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</si>
  <si>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</si>
  <si>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</si>
  <si>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</si>
  <si>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</si>
  <si>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</si>
  <si>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</si>
  <si>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</si>
  <si>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</si>
  <si>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</si>
  <si>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</si>
  <si>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</si>
  <si>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</si>
  <si>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</si>
  <si>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</si>
  <si>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</si>
  <si>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</si>
  <si>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</si>
  <si>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</si>
  <si>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</si>
  <si>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</si>
  <si>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</si>
  <si>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</si>
  <si>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</si>
  <si>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</si>
  <si>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</si>
  <si>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</si>
  <si>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</si>
  <si>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</si>
  <si>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</si>
  <si>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</si>
  <si>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</si>
  <si>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</si>
  <si>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</si>
  <si>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</si>
  <si>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</si>
  <si>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</si>
  <si>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</si>
  <si>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</si>
  <si>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</si>
  <si>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</si>
  <si>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</si>
  <si>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</si>
  <si>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</si>
  <si>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</si>
  <si>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</si>
  <si>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</si>
  <si>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</si>
  <si>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</si>
  <si>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</si>
  <si>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</si>
  <si>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</si>
  <si>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</si>
  <si>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</si>
  <si>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</si>
  <si>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</si>
  <si>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</si>
  <si>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</si>
  <si>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</si>
  <si>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</si>
  <si>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</si>
  <si>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</si>
  <si>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</si>
  <si>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</si>
  <si>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</si>
  <si>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</si>
  <si>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</si>
  <si>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</si>
  <si>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</si>
  <si>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</si>
  <si>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</si>
  <si>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</si>
  <si>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</si>
  <si>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</si>
  <si>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</si>
  <si>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</si>
  <si>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</si>
  <si>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</si>
  <si>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</si>
  <si>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</si>
  <si>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</si>
  <si>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</si>
  <si>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</si>
  <si>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</si>
  <si>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</si>
  <si>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</si>
  <si>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</si>
  <si>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</si>
  <si>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</si>
  <si>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</si>
  <si>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</si>
  <si>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</si>
  <si>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</si>
  <si>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</si>
  <si>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</si>
  <si>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</si>
  <si>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</si>
  <si>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</si>
  <si>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</si>
  <si>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</si>
  <si>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</si>
  <si>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</si>
  <si>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</si>
  <si>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</si>
  <si>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</si>
  <si>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</si>
  <si>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</si>
  <si>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</si>
  <si>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</si>
  <si>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</si>
  <si>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</si>
  <si>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</si>
  <si>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</si>
  <si>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</si>
  <si>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</si>
  <si>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</si>
  <si>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</si>
  <si>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</si>
  <si>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</si>
  <si>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</si>
  <si>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</si>
  <si>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</si>
  <si>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</si>
  <si>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</si>
  <si>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</si>
  <si>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</si>
  <si>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</si>
  <si>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</si>
  <si>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</si>
  <si>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</si>
  <si>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</si>
  <si>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</si>
  <si>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</si>
  <si>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</si>
  <si>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</si>
  <si>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</si>
  <si>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</si>
  <si>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</si>
  <si>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</si>
  <si>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</si>
  <si>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</si>
  <si>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</si>
  <si>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</si>
  <si>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</si>
  <si>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</si>
  <si>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</si>
  <si>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</si>
  <si>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</si>
  <si>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</si>
  <si>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</si>
  <si>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</si>
  <si>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</si>
  <si>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</si>
  <si>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</si>
  <si>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</si>
  <si>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</si>
  <si>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</si>
  <si>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</si>
  <si>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</si>
  <si>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</si>
  <si>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</si>
  <si>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</si>
  <si>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</si>
  <si>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</si>
  <si>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</si>
  <si>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</si>
  <si>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</si>
  <si>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</si>
  <si>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</si>
  <si>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</si>
  <si>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</si>
  <si>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</si>
  <si>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</si>
  <si>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</si>
  <si>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</si>
  <si>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</si>
  <si>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</si>
  <si>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</si>
  <si>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</si>
  <si>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</si>
  <si>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</si>
  <si>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</si>
  <si>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</si>
  <si>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</si>
  <si>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</si>
  <si>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</si>
  <si>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</si>
  <si>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</si>
  <si>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</si>
  <si>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</si>
  <si>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</si>
  <si>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</si>
  <si>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</si>
  <si>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</si>
  <si>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</si>
  <si>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</si>
  <si>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</si>
  <si>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</si>
  <si>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</si>
  <si>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</si>
  <si>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</si>
  <si>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</si>
  <si>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</si>
  <si>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</si>
  <si>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</si>
  <si>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</si>
  <si>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</si>
  <si>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</si>
  <si>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</si>
  <si>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</si>
  <si>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</si>
  <si>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</si>
  <si>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</si>
  <si>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</si>
  <si>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</si>
  <si>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</si>
  <si>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</si>
  <si>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</si>
  <si>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</si>
  <si>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</si>
  <si>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</si>
  <si>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</si>
  <si>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</si>
  <si>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</si>
  <si>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</si>
  <si>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</si>
  <si>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</si>
  <si>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</si>
  <si>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</si>
  <si>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</si>
  <si>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</si>
  <si>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</si>
  <si>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</si>
  <si>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</si>
  <si>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</si>
  <si>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</si>
  <si>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</si>
  <si>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</si>
  <si>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</si>
  <si>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</si>
  <si>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</si>
  <si>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</si>
  <si>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</si>
  <si>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</si>
  <si>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</si>
  <si>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</si>
  <si>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</si>
  <si>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</si>
  <si>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</si>
  <si>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</si>
  <si>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</si>
  <si>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</si>
  <si>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</si>
  <si>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</si>
  <si>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</si>
  <si>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</si>
  <si>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</si>
  <si>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</si>
  <si>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</si>
  <si>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</si>
  <si>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</si>
  <si>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</si>
  <si>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</si>
  <si>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</si>
  <si>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</si>
  <si>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</si>
  <si>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</si>
  <si>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</si>
  <si>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</si>
  <si>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</si>
  <si>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</si>
  <si>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</si>
  <si>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</si>
  <si>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</si>
  <si>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</si>
  <si>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</si>
  <si>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</si>
  <si>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</si>
  <si>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</si>
  <si>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</si>
  <si>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</si>
  <si>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</si>
  <si>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</si>
  <si>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</si>
  <si>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</si>
  <si>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</si>
  <si>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</si>
  <si>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</si>
  <si>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</si>
  <si>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</si>
  <si>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</si>
  <si>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</si>
  <si>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</si>
  <si>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</si>
  <si>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</si>
  <si>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</si>
  <si>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</si>
  <si>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</si>
  <si>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</si>
  <si>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</si>
  <si>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</si>
  <si>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</si>
  <si>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</si>
  <si>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</si>
  <si>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</si>
  <si>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</si>
  <si>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</si>
  <si>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</si>
  <si>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</si>
  <si>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</si>
  <si>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</si>
  <si>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</si>
  <si>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</si>
  <si>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</si>
  <si>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</si>
  <si>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</si>
  <si>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</si>
  <si>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</si>
  <si>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</si>
  <si>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</si>
  <si>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</si>
  <si>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</si>
  <si>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</si>
  <si>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</si>
  <si>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</si>
  <si>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</si>
  <si>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</si>
  <si>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</si>
  <si>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</si>
  <si>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</si>
  <si>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</si>
  <si>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</si>
  <si>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</si>
  <si>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</si>
  <si>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</si>
  <si>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</si>
  <si>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</si>
  <si>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</si>
  <si>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</si>
  <si>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</si>
  <si>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</si>
  <si>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</si>
  <si>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</si>
  <si>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</si>
  <si>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</si>
  <si>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</si>
  <si>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</si>
  <si>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</si>
  <si>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</si>
  <si>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</si>
  <si>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</si>
  <si>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</si>
  <si>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</si>
  <si>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</si>
  <si>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</si>
  <si>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</si>
  <si>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</si>
  <si>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</si>
  <si>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</si>
  <si>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</si>
  <si>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</si>
  <si>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</si>
  <si>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</si>
  <si>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</si>
  <si>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</si>
  <si>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</si>
  <si>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</si>
  <si>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</si>
  <si>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</si>
  <si>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</si>
  <si>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</si>
  <si>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</si>
  <si>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</si>
  <si>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</si>
  <si>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</si>
  <si>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</si>
  <si>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</si>
  <si>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</si>
  <si>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</si>
  <si>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</si>
  <si>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</si>
  <si>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</si>
  <si>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</si>
  <si>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</si>
  <si>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</si>
  <si>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</si>
  <si>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</si>
  <si>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</si>
  <si>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</si>
  <si>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</si>
  <si>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</si>
  <si>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</si>
  <si>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</si>
  <si>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</si>
  <si>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</si>
  <si>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</si>
  <si>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</si>
  <si>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</si>
  <si>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</si>
  <si>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</si>
  <si>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</si>
  <si>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</si>
  <si>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</si>
  <si>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</si>
  <si>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</si>
  <si>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</si>
  <si>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</si>
  <si>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</si>
  <si>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</si>
  <si>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</si>
  <si>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</si>
  <si>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</si>
  <si>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</si>
  <si>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</si>
  <si>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</si>
  <si>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</si>
  <si>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</si>
  <si>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</si>
  <si>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</si>
  <si>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</si>
  <si>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</si>
  <si>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</si>
  <si>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</si>
  <si>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</si>
  <si>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</si>
  <si>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</si>
  <si>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</si>
  <si>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</si>
  <si>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</si>
  <si>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</si>
  <si>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</si>
  <si>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</si>
  <si>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</si>
  <si>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</si>
  <si>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</si>
  <si>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</si>
  <si>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</si>
  <si>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</si>
  <si>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</si>
  <si>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</si>
  <si>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</si>
  <si>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</si>
  <si>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</si>
  <si>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</si>
  <si>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</si>
  <si>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</si>
  <si>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</si>
  <si>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</si>
  <si>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</si>
  <si>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</si>
  <si>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</si>
  <si>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</si>
  <si>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</si>
  <si>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</si>
  <si>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</si>
  <si>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</si>
  <si>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</si>
  <si>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</si>
  <si>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</si>
  <si>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</si>
  <si>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</si>
  <si>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</si>
  <si>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</si>
  <si>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</si>
  <si>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</si>
  <si>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</si>
  <si>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</si>
  <si>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</si>
  <si>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</si>
  <si>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</si>
  <si>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</si>
  <si>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</si>
  <si>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</si>
  <si>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</si>
  <si>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</si>
  <si>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</si>
  <si>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</si>
  <si>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</si>
  <si>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</si>
  <si>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</si>
  <si>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</si>
  <si>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</si>
  <si>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</si>
  <si>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</si>
  <si>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</si>
  <si>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</si>
  <si>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</si>
  <si>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</si>
  <si>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</si>
  <si>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</si>
  <si>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</si>
  <si>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</si>
  <si>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</si>
  <si>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</si>
  <si>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</si>
  <si>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</si>
  <si>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</si>
  <si>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</si>
  <si>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</si>
  <si>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</si>
  <si>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</si>
  <si>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</si>
  <si>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</si>
  <si>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</si>
  <si>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</si>
  <si>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</si>
  <si>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</si>
  <si>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</si>
  <si>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</si>
  <si>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</si>
  <si>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</si>
  <si>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</si>
  <si>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</si>
  <si>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</si>
  <si>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</si>
  <si>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</si>
  <si>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</si>
  <si>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</si>
  <si>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</si>
  <si>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</si>
  <si>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</si>
  <si>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</si>
  <si>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</si>
  <si>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</si>
  <si>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</si>
  <si>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</si>
  <si>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</si>
  <si>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</si>
  <si>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</si>
  <si>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</si>
  <si>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</si>
  <si>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</si>
  <si>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</si>
  <si>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</si>
  <si>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</si>
  <si>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</si>
  <si>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</si>
  <si>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</si>
  <si>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</si>
  <si>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</si>
  <si>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</si>
  <si>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</si>
  <si>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</si>
  <si>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</si>
  <si>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</si>
  <si>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</si>
  <si>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</si>
  <si>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</si>
  <si>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</si>
  <si>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</si>
  <si>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</si>
  <si>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</si>
  <si>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</si>
  <si>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</si>
  <si>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</si>
  <si>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</si>
  <si>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</si>
  <si>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</si>
  <si>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</si>
  <si>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</si>
  <si>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</si>
  <si>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</si>
  <si>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</si>
  <si>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</si>
  <si>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</si>
  <si>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</si>
  <si>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</si>
  <si>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</si>
  <si>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</si>
  <si>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</si>
  <si>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</si>
  <si>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</si>
  <si>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</si>
  <si>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</si>
  <si>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</si>
  <si>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</si>
  <si>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</si>
  <si>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</si>
  <si>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</si>
  <si>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</si>
  <si>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</si>
  <si>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</si>
  <si>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</si>
  <si>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</si>
  <si>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</si>
  <si>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</si>
  <si>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</si>
  <si>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</si>
  <si>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</si>
  <si>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</si>
  <si>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</si>
  <si>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</si>
  <si>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</si>
  <si>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</si>
  <si>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</si>
  <si>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</si>
  <si>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</si>
  <si>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</si>
  <si>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</si>
  <si>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</si>
  <si>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</si>
  <si>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</si>
  <si>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</si>
  <si>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</si>
  <si>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</si>
  <si>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</si>
  <si>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</si>
  <si>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</si>
  <si>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</si>
  <si>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</si>
  <si>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</si>
  <si>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</si>
  <si>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</si>
  <si>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</si>
  <si>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</si>
  <si>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</si>
  <si>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</si>
  <si>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</si>
  <si>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</si>
  <si>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</si>
  <si>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</si>
  <si>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</si>
  <si>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</si>
  <si>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</si>
  <si>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</si>
  <si>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</si>
  <si>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</si>
  <si>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</si>
  <si>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</si>
  <si>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</si>
  <si>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</si>
  <si>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</si>
  <si>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</si>
  <si>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</si>
  <si>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</si>
  <si>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</si>
  <si>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</si>
  <si>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</si>
  <si>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</si>
  <si>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</si>
  <si>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</si>
  <si>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</si>
  <si>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</si>
  <si>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</si>
  <si>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</si>
  <si>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</si>
  <si>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</si>
  <si>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</si>
  <si>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</si>
  <si>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</si>
  <si>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</si>
  <si>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</si>
  <si>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</si>
  <si>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</si>
  <si>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</si>
  <si>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</si>
  <si>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</si>
  <si>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</si>
  <si>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</si>
  <si>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</si>
  <si>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</si>
  <si>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</si>
  <si>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</si>
  <si>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</si>
  <si>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</si>
  <si>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</si>
  <si>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</si>
  <si>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</si>
  <si>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</si>
  <si>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</si>
  <si>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</si>
  <si>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</si>
  <si>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</si>
  <si>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</si>
  <si>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</si>
  <si>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</si>
  <si>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</si>
  <si>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</si>
  <si>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</si>
  <si>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</si>
  <si>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</si>
  <si>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</si>
  <si>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</si>
  <si>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</si>
  <si>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</si>
  <si>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</si>
  <si>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</si>
  <si>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</si>
  <si>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</si>
  <si>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</si>
  <si>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</si>
  <si>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</si>
  <si>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</si>
  <si>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</si>
  <si>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</si>
  <si>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</si>
  <si>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</si>
  <si>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</si>
  <si>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</si>
  <si>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</si>
  <si>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</si>
  <si>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</si>
  <si>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</si>
  <si>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</si>
  <si>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</si>
  <si>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</si>
  <si>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</si>
  <si>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</si>
  <si>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</si>
  <si>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</si>
  <si>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</si>
  <si>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</si>
  <si>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</si>
  <si>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</si>
  <si>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</si>
  <si>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</si>
  <si>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</si>
  <si>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</si>
  <si>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</si>
  <si>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</si>
  <si>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</si>
  <si>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</si>
  <si>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</si>
  <si>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</si>
  <si>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</si>
  <si>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</si>
  <si>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</si>
  <si>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</si>
  <si>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</si>
  <si>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</si>
  <si>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</si>
  <si>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</si>
  <si>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</si>
  <si>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</si>
  <si>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</si>
  <si>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</si>
  <si>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</si>
  <si>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</si>
  <si>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</si>
  <si>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</si>
  <si>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</si>
  <si>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</si>
  <si>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</si>
  <si>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</si>
  <si>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</si>
  <si>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</si>
  <si>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</si>
  <si>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</si>
  <si>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</si>
  <si>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</si>
  <si>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</si>
  <si>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</si>
  <si>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</si>
  <si>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</si>
  <si>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</si>
  <si>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</si>
  <si>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</si>
  <si>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</si>
  <si>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</si>
  <si>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</si>
  <si>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</si>
  <si>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</si>
  <si>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</si>
  <si>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</si>
  <si>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</si>
  <si>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</si>
  <si>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</si>
  <si>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</si>
  <si>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</si>
  <si>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</si>
  <si>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</si>
  <si>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</si>
  <si>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</si>
  <si>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</si>
  <si>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</si>
  <si>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</si>
  <si>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</si>
  <si>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</si>
  <si>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</si>
  <si>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</si>
  <si>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</si>
  <si>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</si>
  <si>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</si>
  <si>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</si>
  <si>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</si>
  <si>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</si>
  <si>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</si>
  <si>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</si>
  <si>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</si>
  <si>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</si>
  <si>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</si>
  <si>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</si>
  <si>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</si>
  <si>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</si>
  <si>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</si>
  <si>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</si>
  <si>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</si>
  <si>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</si>
  <si>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</si>
  <si>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</si>
  <si>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</si>
  <si>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</si>
  <si>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</si>
  <si>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</si>
  <si>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</si>
  <si>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</si>
  <si>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</si>
  <si>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</si>
  <si>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</si>
  <si>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</si>
  <si>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</si>
  <si>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</si>
  <si>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</si>
  <si>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</si>
  <si>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</si>
  <si>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</si>
  <si>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</si>
  <si>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</si>
  <si>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</si>
  <si>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</si>
  <si>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</si>
  <si>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</si>
  <si>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</si>
  <si>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</si>
  <si>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</si>
  <si>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</si>
  <si>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</si>
  <si>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</si>
  <si>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</si>
  <si>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</si>
  <si>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</si>
  <si>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</si>
  <si>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</si>
  <si>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</si>
  <si>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</si>
  <si>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</si>
  <si>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</si>
  <si>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</si>
  <si>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</si>
  <si>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</si>
  <si>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</si>
  <si>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</si>
  <si>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</si>
  <si>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</si>
  <si>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</si>
  <si>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</si>
  <si>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</si>
  <si>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</si>
  <si>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</si>
  <si>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</si>
  <si>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</si>
  <si>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</si>
  <si>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</si>
  <si>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</si>
  <si>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</si>
  <si>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</si>
  <si>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</si>
  <si>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</si>
  <si>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</si>
  <si>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</si>
  <si>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</si>
  <si>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</si>
  <si>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</si>
  <si>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</si>
  <si>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</si>
  <si>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</si>
  <si>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</si>
  <si>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</si>
  <si>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</si>
  <si>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</si>
  <si>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</si>
  <si>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</si>
  <si>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</si>
  <si>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</si>
  <si>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</si>
  <si>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</si>
  <si>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</si>
  <si>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</si>
  <si>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</si>
  <si>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</si>
  <si>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</si>
  <si>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</si>
  <si>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</si>
  <si>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</si>
  <si>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</si>
  <si>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</si>
  <si>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</si>
  <si>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</si>
  <si>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</si>
  <si>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</si>
  <si>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</si>
  <si>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</si>
  <si>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</si>
  <si>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</si>
  <si>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</si>
  <si>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</si>
  <si>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</si>
  <si>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</si>
  <si>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</si>
  <si>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</si>
  <si>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</si>
  <si>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</si>
  <si>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</si>
  <si>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</si>
  <si>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</si>
  <si>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</si>
  <si>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</si>
  <si>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</si>
  <si>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</si>
  <si>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</si>
  <si>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</si>
  <si>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</si>
  <si>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</si>
  <si>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</si>
  <si>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</si>
  <si>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</si>
  <si>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</si>
  <si>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</si>
  <si>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</si>
  <si>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</si>
  <si>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</si>
  <si>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</si>
  <si>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</si>
  <si>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</si>
  <si>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</si>
  <si>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</si>
  <si>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</si>
  <si>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</si>
  <si>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</si>
  <si>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</si>
  <si>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</si>
  <si>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</si>
  <si>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</si>
  <si>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</si>
  <si>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</si>
  <si>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</si>
  <si>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</si>
  <si>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</si>
  <si>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</si>
  <si>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</si>
  <si>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</si>
  <si>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</si>
  <si>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</si>
  <si>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</si>
  <si>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</si>
  <si>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</si>
  <si>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</si>
  <si>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</si>
  <si>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</si>
  <si>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</si>
  <si>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</si>
  <si>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</si>
  <si>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</si>
  <si>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</si>
  <si>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</si>
  <si>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</si>
  <si>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</si>
  <si>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</si>
  <si>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</si>
  <si>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</si>
  <si>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</si>
  <si>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</si>
  <si>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</si>
  <si>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</si>
  <si>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</si>
  <si>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</si>
  <si>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</si>
  <si>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</si>
  <si>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</si>
  <si>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</si>
  <si>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</si>
  <si>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</si>
  <si>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</si>
  <si>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</si>
  <si>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</si>
  <si>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</si>
  <si>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</si>
  <si>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</si>
  <si>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</si>
  <si>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</si>
  <si>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</si>
  <si>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</si>
  <si>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</si>
  <si>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</si>
  <si>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</si>
  <si>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</si>
  <si>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</si>
  <si>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</si>
  <si>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</si>
  <si>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</si>
  <si>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</si>
  <si>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</si>
  <si>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</si>
  <si>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</si>
  <si>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</si>
  <si>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</si>
  <si>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</si>
  <si>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</si>
  <si>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</si>
  <si>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</si>
  <si>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</si>
  <si>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</si>
  <si>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</si>
  <si>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</si>
  <si>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</si>
  <si>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</si>
  <si>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</si>
  <si>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</si>
  <si>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</si>
  <si>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</si>
  <si>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</si>
  <si>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</si>
  <si>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</si>
  <si>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</si>
  <si>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</si>
  <si>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</si>
  <si>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</si>
  <si>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</si>
  <si>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</si>
  <si>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</si>
  <si>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</si>
  <si>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</si>
  <si>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</si>
  <si>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</si>
  <si>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</si>
  <si>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</si>
  <si>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</si>
  <si>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</si>
  <si>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</si>
  <si>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</si>
  <si>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</si>
  <si>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</si>
  <si>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</si>
  <si>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</si>
  <si>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</si>
  <si>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</si>
  <si>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</si>
  <si>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</si>
  <si>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</si>
  <si>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</si>
  <si>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</si>
  <si>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</si>
  <si>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</si>
  <si>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</si>
  <si>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</si>
  <si>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</si>
  <si>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</si>
  <si>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</si>
  <si>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</si>
  <si>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</si>
  <si>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</si>
  <si>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</si>
  <si>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</si>
  <si>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</si>
  <si>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</si>
  <si>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</si>
  <si>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</si>
  <si>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</si>
  <si>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</si>
  <si>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</si>
  <si>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</si>
  <si>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</si>
  <si>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</si>
  <si>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</si>
  <si>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</si>
  <si>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</si>
  <si>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</si>
  <si>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</si>
  <si>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</si>
  <si>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</si>
  <si>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</si>
  <si>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</si>
  <si>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</si>
  <si>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</si>
  <si>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</si>
  <si>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</si>
  <si>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</si>
  <si>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</si>
  <si>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</si>
  <si>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</si>
  <si>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</si>
  <si>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</si>
  <si>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</si>
  <si>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</si>
  <si>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</si>
  <si>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</si>
  <si>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</si>
  <si>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</si>
  <si>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</si>
  <si>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</si>
  <si>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</si>
  <si>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</si>
  <si>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</si>
  <si>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</si>
  <si>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</si>
  <si>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</si>
  <si>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</si>
  <si>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</si>
  <si>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</si>
  <si>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</si>
  <si>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</si>
  <si>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</si>
  <si>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</si>
  <si>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</si>
  <si>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</si>
  <si>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</si>
  <si>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</si>
  <si>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</si>
  <si>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</si>
  <si>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</si>
  <si>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</si>
  <si>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</si>
  <si>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</si>
  <si>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</si>
  <si>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</si>
  <si>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</si>
  <si>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</si>
  <si>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</si>
  <si>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</si>
  <si>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</si>
  <si>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</si>
  <si>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</si>
  <si>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</si>
  <si>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</si>
  <si>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</si>
  <si>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</si>
  <si>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</si>
  <si>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</si>
  <si>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</si>
  <si>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</si>
  <si>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</si>
  <si>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</si>
  <si>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</si>
  <si>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</si>
  <si>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</si>
  <si>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</si>
  <si>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</si>
  <si>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</si>
  <si>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</si>
  <si>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</si>
  <si>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</si>
  <si>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</si>
  <si>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</si>
  <si>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</si>
  <si>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</si>
  <si>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</si>
  <si>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</si>
  <si>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</si>
  <si>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</si>
  <si>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</si>
  <si>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</si>
  <si>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</si>
  <si>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</si>
  <si>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</si>
  <si>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</si>
  <si>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</si>
  <si>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</si>
  <si>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</si>
  <si>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</si>
  <si>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</si>
  <si>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</si>
  <si>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</si>
  <si>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</si>
  <si>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</si>
  <si>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</si>
  <si>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</si>
  <si>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</si>
  <si>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</si>
  <si>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</si>
  <si>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</si>
  <si>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</si>
  <si>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</si>
  <si>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</si>
  <si>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</si>
  <si>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</si>
  <si>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</si>
  <si>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</si>
  <si>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</si>
  <si>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</si>
  <si>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</si>
  <si>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</si>
  <si>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</si>
  <si>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</si>
  <si>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</si>
  <si>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</si>
  <si>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</si>
  <si>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</si>
  <si>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</si>
  <si>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</si>
  <si>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</si>
  <si>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</si>
  <si>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</si>
  <si>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</si>
  <si>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</si>
  <si>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</si>
  <si>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</si>
  <si>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</si>
  <si>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</si>
  <si>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</si>
  <si>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</si>
  <si>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</si>
  <si>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</si>
  <si>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</si>
  <si>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</si>
  <si>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</si>
  <si>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</si>
  <si>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</si>
  <si>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</si>
  <si>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</si>
  <si>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</si>
  <si>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</si>
  <si>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</si>
  <si>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</si>
  <si>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</si>
  <si>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</si>
  <si>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</si>
  <si>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</si>
  <si>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</si>
  <si>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</si>
  <si>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</si>
  <si>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</si>
  <si>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</si>
  <si>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</si>
  <si>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</si>
  <si>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</si>
  <si>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</si>
  <si>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</si>
  <si>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</si>
  <si>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</si>
  <si>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</si>
  <si>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</si>
  <si>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</si>
  <si>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</si>
  <si>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</si>
  <si>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</si>
  <si>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</si>
  <si>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</si>
  <si>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</si>
  <si>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</si>
  <si>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</si>
  <si>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</si>
  <si>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</si>
  <si>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</si>
  <si>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</si>
  <si>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</si>
  <si>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</si>
  <si>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</si>
  <si>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</si>
  <si>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</si>
  <si>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</si>
  <si>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</si>
  <si>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</si>
  <si>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</si>
  <si>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</si>
  <si>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</si>
  <si>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</si>
  <si>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</si>
  <si>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</si>
  <si>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</si>
  <si>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</si>
  <si>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</si>
  <si>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</si>
  <si>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</si>
  <si>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</si>
  <si>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</si>
  <si>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</si>
  <si>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</si>
  <si>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</si>
  <si>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</si>
  <si>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</si>
  <si>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</si>
  <si>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</si>
  <si>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</si>
  <si>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</si>
  <si>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</si>
  <si>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</si>
  <si>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</si>
  <si>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</si>
  <si>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</si>
  <si>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</si>
  <si>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</si>
  <si>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</si>
  <si>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</si>
  <si>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</si>
  <si>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</si>
  <si>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</si>
  <si>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</si>
  <si>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</si>
  <si>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</si>
  <si>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</si>
  <si>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</si>
  <si>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</si>
  <si>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</si>
  <si>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</si>
  <si>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</si>
  <si>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</si>
  <si>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</si>
  <si>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</si>
  <si>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</si>
  <si>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</si>
  <si>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</si>
  <si>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</si>
  <si>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</si>
  <si>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</si>
  <si>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</si>
  <si>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</si>
  <si>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</si>
  <si>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</si>
  <si>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</si>
  <si>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</si>
  <si>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</si>
  <si>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</si>
  <si>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</si>
  <si>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</si>
  <si>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</si>
  <si>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</si>
  <si>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</si>
  <si>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</si>
  <si>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</si>
  <si>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</si>
  <si>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</si>
  <si>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</si>
  <si>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</si>
  <si>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</si>
  <si>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</si>
  <si>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</si>
  <si>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</si>
  <si>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</si>
  <si>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</si>
  <si>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</si>
  <si>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</si>
  <si>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</si>
  <si>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</si>
  <si>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</si>
  <si>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</si>
  <si>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</si>
  <si>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</si>
  <si>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</si>
  <si>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</si>
  <si>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</si>
  <si>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</si>
  <si>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</si>
  <si>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</si>
  <si>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</si>
  <si>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</si>
  <si>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</si>
  <si>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</si>
  <si>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</si>
  <si>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</si>
  <si>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</si>
  <si>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</si>
  <si>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</si>
  <si>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</si>
  <si>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</si>
  <si>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</si>
  <si>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</si>
  <si>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</si>
  <si>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</si>
  <si>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</si>
  <si>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</si>
  <si>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</si>
  <si>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</si>
  <si>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</si>
  <si>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</si>
  <si>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</si>
  <si>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</si>
  <si>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</si>
  <si>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</si>
  <si>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</si>
  <si>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</si>
  <si>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</si>
  <si>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</si>
  <si>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</si>
  <si>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</si>
  <si>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</si>
  <si>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</si>
  <si>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</si>
  <si>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</si>
  <si>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</si>
  <si>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</si>
  <si>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</si>
  <si>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</si>
  <si>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</si>
  <si>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</si>
  <si>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</si>
  <si>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</si>
  <si>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</si>
  <si>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</si>
  <si>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</si>
  <si>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</si>
  <si>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</si>
  <si>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</si>
  <si>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</si>
  <si>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</si>
  <si>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</si>
  <si>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</si>
  <si>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</si>
  <si>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</si>
  <si>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</si>
  <si>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</si>
  <si>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</si>
  <si>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</si>
  <si>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</si>
  <si>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</si>
  <si>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</si>
  <si>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</si>
  <si>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</si>
  <si>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</si>
  <si>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</si>
  <si>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</si>
  <si>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</si>
  <si>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</si>
  <si>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</si>
  <si>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</si>
  <si>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</si>
  <si>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</si>
  <si>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</si>
  <si>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</si>
  <si>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</si>
  <si>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</si>
  <si>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</si>
  <si>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</si>
  <si>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</si>
  <si>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</si>
  <si>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</si>
  <si>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</si>
  <si>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</si>
  <si>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</si>
  <si>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</si>
  <si>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</si>
  <si>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</si>
  <si>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</si>
  <si>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</si>
  <si>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</si>
  <si>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</si>
  <si>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</si>
  <si>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</si>
  <si>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</si>
  <si>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</si>
  <si>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</si>
  <si>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</si>
  <si>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</si>
  <si>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</si>
  <si>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</si>
  <si>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</si>
  <si>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</si>
  <si>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</si>
  <si>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</si>
  <si>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</si>
  <si>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</si>
  <si>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</si>
  <si>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</si>
  <si>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</si>
  <si>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</si>
  <si>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</si>
  <si>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</si>
  <si>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</si>
  <si>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</si>
  <si>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</si>
  <si>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</si>
  <si>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</si>
  <si>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</si>
  <si>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</si>
  <si>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</si>
  <si>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</si>
  <si>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</si>
  <si>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</si>
  <si>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</si>
  <si>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</si>
  <si>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</si>
  <si>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</si>
  <si>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</si>
  <si>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</si>
  <si>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</si>
  <si>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</si>
  <si>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</si>
  <si>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</si>
  <si>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</si>
  <si>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</si>
  <si>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</si>
  <si>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</si>
  <si>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</si>
  <si>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</si>
  <si>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</si>
  <si>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</si>
  <si>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</si>
  <si>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</si>
  <si>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</si>
  <si>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</si>
  <si>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</si>
  <si>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</si>
  <si>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</si>
  <si>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</si>
  <si>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</si>
  <si>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</si>
  <si>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</si>
  <si>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</si>
  <si>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</si>
  <si>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</si>
  <si>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</si>
  <si>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</si>
  <si>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</si>
  <si>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</si>
  <si>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</si>
  <si>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</si>
  <si>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</si>
  <si>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</si>
  <si>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</si>
  <si>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</si>
  <si>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</si>
  <si>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</si>
  <si>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</si>
  <si>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</si>
  <si>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</si>
  <si>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</si>
  <si>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</si>
  <si>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</si>
  <si>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</si>
  <si>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</si>
  <si>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</si>
  <si>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</si>
  <si>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</si>
  <si>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</si>
  <si>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</si>
  <si>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</si>
  <si>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</si>
  <si>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</si>
  <si>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</si>
  <si>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</si>
  <si>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</si>
  <si>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</si>
  <si>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</si>
  <si>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</si>
  <si>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</si>
  <si>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</si>
  <si>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</si>
  <si>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</si>
  <si>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</si>
  <si>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</si>
  <si>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</si>
  <si>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</si>
  <si>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</si>
  <si>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</si>
  <si>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</si>
  <si>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</si>
  <si>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</si>
  <si>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</si>
  <si>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</si>
  <si>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</si>
  <si>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</si>
  <si>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</si>
  <si>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</si>
  <si>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</si>
  <si>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</si>
  <si>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</si>
  <si>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</si>
  <si>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</si>
  <si>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</si>
  <si>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</si>
  <si>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</si>
  <si>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</si>
  <si>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</si>
  <si>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</si>
  <si>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</si>
  <si>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</si>
  <si>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</si>
  <si>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</si>
  <si>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</si>
  <si>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</si>
  <si>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</si>
  <si>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</si>
  <si>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</si>
  <si>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</si>
  <si>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</si>
  <si>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</si>
  <si>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</si>
  <si>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</si>
  <si>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</si>
  <si>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</si>
  <si>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</si>
  <si>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</si>
  <si>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</si>
  <si>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</si>
  <si>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</si>
  <si>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</si>
  <si>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</si>
  <si>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</si>
  <si>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</si>
  <si>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</si>
  <si>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</si>
  <si>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</si>
  <si>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</si>
  <si>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</si>
  <si>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</si>
  <si>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</si>
  <si>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</si>
  <si>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</si>
  <si>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</si>
  <si>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</si>
  <si>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</si>
  <si>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</si>
  <si>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</si>
  <si>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</si>
  <si>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</si>
  <si>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</si>
  <si>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</si>
  <si>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</si>
  <si>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</si>
  <si>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</si>
  <si>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</si>
  <si>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</si>
  <si>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</si>
  <si>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</si>
  <si>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</si>
  <si>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</si>
  <si>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</si>
  <si>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</si>
  <si>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</si>
  <si>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</si>
  <si>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</si>
  <si>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</si>
  <si>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</si>
  <si>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</si>
  <si>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</si>
  <si>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</si>
  <si>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</si>
  <si>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</si>
  <si>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</si>
  <si>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</si>
  <si>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</si>
  <si>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</si>
  <si>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</si>
  <si>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</si>
  <si>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</si>
  <si>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</si>
  <si>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</si>
  <si>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</si>
  <si>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</si>
  <si>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</si>
  <si>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</si>
  <si>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</si>
  <si>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</si>
  <si>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</si>
  <si>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</si>
  <si>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</si>
  <si>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</si>
  <si>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</si>
  <si>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</si>
  <si>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</si>
  <si>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</si>
  <si>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</si>
  <si>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</si>
  <si>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</si>
  <si>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</si>
  <si>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</si>
  <si>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</si>
  <si>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</si>
  <si>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</si>
  <si>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</si>
  <si>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</si>
  <si>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</si>
  <si>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</si>
  <si>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</si>
  <si>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</si>
  <si>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</si>
  <si>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</si>
  <si>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</si>
  <si>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</si>
  <si>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</si>
  <si>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</si>
  <si>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</si>
  <si>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</si>
  <si>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</si>
  <si>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</si>
  <si>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</si>
  <si>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</si>
  <si>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</si>
  <si>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</si>
  <si>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</si>
  <si>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</si>
  <si>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</si>
  <si>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</si>
  <si>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</si>
  <si>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</si>
  <si>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</si>
  <si>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</si>
  <si>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</si>
  <si>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</si>
  <si>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</si>
  <si>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</si>
  <si>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</si>
  <si>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</si>
  <si>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</si>
  <si>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</si>
  <si>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</si>
  <si>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</si>
  <si>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</si>
  <si>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</si>
  <si>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</si>
  <si>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</si>
  <si>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</si>
  <si>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</si>
  <si>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</si>
  <si>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</si>
  <si>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</si>
  <si>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</si>
  <si>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</si>
  <si>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</si>
  <si>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</si>
  <si>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</si>
  <si>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</si>
  <si>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</si>
  <si>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</si>
  <si>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</si>
  <si>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</si>
  <si>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</si>
  <si>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</si>
  <si>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</si>
  <si>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</si>
  <si>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</si>
  <si>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</si>
  <si>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</si>
  <si>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</si>
  <si>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</si>
  <si>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</si>
  <si>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</si>
  <si>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</si>
  <si>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</si>
  <si>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</si>
  <si>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</si>
  <si>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</si>
  <si>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</si>
  <si>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</si>
  <si>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</si>
  <si>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</si>
  <si>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</si>
  <si>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</si>
  <si>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</si>
  <si>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</si>
  <si>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</si>
  <si>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</si>
  <si>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</si>
  <si>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</si>
  <si>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</si>
  <si>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</si>
  <si>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</si>
  <si>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</si>
  <si>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</si>
  <si>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</si>
  <si>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</si>
  <si>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</si>
  <si>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</si>
  <si>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</si>
  <si>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</si>
  <si>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</si>
  <si>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</si>
  <si>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</si>
  <si>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</si>
  <si>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</si>
  <si>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</si>
  <si>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</si>
  <si>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</si>
  <si>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</si>
  <si>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</si>
  <si>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</si>
  <si>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</si>
  <si>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</si>
  <si>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</si>
  <si>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</si>
  <si>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</si>
  <si>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</si>
  <si>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</si>
  <si>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</si>
  <si>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</si>
  <si>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</si>
  <si>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</si>
  <si>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</si>
  <si>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</si>
  <si>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</si>
  <si>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</si>
  <si>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</si>
  <si>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</si>
  <si>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</si>
  <si>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</si>
  <si>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</si>
  <si>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</si>
  <si>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</si>
  <si>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</si>
  <si>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</si>
  <si>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</si>
  <si>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</si>
  <si>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</si>
  <si>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</si>
  <si>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</si>
  <si>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</si>
  <si>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</si>
  <si>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</si>
  <si>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</si>
  <si>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</si>
  <si>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</si>
  <si>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</si>
  <si>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</si>
  <si>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</si>
  <si>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</si>
  <si>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</si>
  <si>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</si>
  <si>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</si>
  <si>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</si>
  <si>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</si>
  <si>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</si>
  <si>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</si>
  <si>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</si>
  <si>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</si>
  <si>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</si>
  <si>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</si>
  <si>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</si>
  <si>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</si>
  <si>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</si>
  <si>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</si>
  <si>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</si>
  <si>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</si>
  <si>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</si>
  <si>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</si>
  <si>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</si>
  <si>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</si>
  <si>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</si>
  <si>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</si>
  <si>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</si>
  <si>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</si>
  <si>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</si>
  <si>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</si>
  <si>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</si>
  <si>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</si>
  <si>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</si>
  <si>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</si>
  <si>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</si>
  <si>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</si>
  <si>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</si>
  <si>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</si>
  <si>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</si>
  <si>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</si>
  <si>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</si>
  <si>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</si>
  <si>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</si>
  <si>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</si>
  <si>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</si>
  <si>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</si>
  <si>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</si>
  <si>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</si>
  <si>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</si>
  <si>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</si>
  <si>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</si>
  <si>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</si>
  <si>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</si>
  <si>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</si>
  <si>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</si>
  <si>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</si>
  <si>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</si>
  <si>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</si>
  <si>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</si>
  <si>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</si>
  <si>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</si>
  <si>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</si>
  <si>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</si>
  <si>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</si>
  <si>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</si>
  <si>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</si>
  <si>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</si>
  <si>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</si>
  <si>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</si>
  <si>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</si>
  <si>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</si>
  <si>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</si>
  <si>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</si>
  <si>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</si>
  <si>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</si>
  <si>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</si>
  <si>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</si>
  <si>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</si>
  <si>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</si>
  <si>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</si>
  <si>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</si>
  <si>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</si>
  <si>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</si>
  <si>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</si>
  <si>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</si>
  <si>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</si>
  <si>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</si>
  <si>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</si>
  <si>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</si>
  <si>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</si>
  <si>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</si>
  <si>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</si>
  <si>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</si>
  <si>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</si>
  <si>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</si>
  <si>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</si>
  <si>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</si>
  <si>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</si>
  <si>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</si>
  <si>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</si>
  <si>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</si>
  <si>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</si>
  <si>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</si>
  <si>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</si>
  <si>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</si>
  <si>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</si>
  <si>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</si>
  <si>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</si>
  <si>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</si>
  <si>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</si>
  <si>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</si>
  <si>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</si>
  <si>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</si>
  <si>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</si>
  <si>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</si>
  <si>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</si>
  <si>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</si>
  <si>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</si>
  <si>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</si>
  <si>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</si>
  <si>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</si>
  <si>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</si>
  <si>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</si>
  <si>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</si>
  <si>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</si>
  <si>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</si>
  <si>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</si>
  <si>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</si>
  <si>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</si>
  <si>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</si>
  <si>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</si>
  <si>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</si>
  <si>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</si>
  <si>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</si>
  <si>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</si>
  <si>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</si>
  <si>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</si>
  <si>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</si>
  <si>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</si>
  <si>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</si>
  <si>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</si>
  <si>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</si>
  <si>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</si>
  <si>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</si>
  <si>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</si>
  <si>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</si>
  <si>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</si>
  <si>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</si>
  <si>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</si>
  <si>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</si>
  <si>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</si>
  <si>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</si>
  <si>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</si>
  <si>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</si>
  <si>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</si>
  <si>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</si>
  <si>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</si>
  <si>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</si>
  <si>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</si>
  <si>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</si>
  <si>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</si>
  <si>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</si>
  <si>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</si>
  <si>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</si>
  <si>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</si>
  <si>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</si>
  <si>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</si>
  <si>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</si>
  <si>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</si>
  <si>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</si>
  <si>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</si>
  <si>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</si>
  <si>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</si>
  <si>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</si>
  <si>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</si>
  <si>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</si>
  <si>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</si>
  <si>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</si>
  <si>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</si>
  <si>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</si>
  <si>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</si>
  <si>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</si>
  <si>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</si>
  <si>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</si>
  <si>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</si>
  <si>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</si>
  <si>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</si>
  <si>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</si>
  <si>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</si>
  <si>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</si>
  <si>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</si>
  <si>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</si>
  <si>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</si>
  <si>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</si>
  <si>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</si>
  <si>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</si>
  <si>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</si>
  <si>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</si>
  <si>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</si>
  <si>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</si>
  <si>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</si>
  <si>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</si>
  <si>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</si>
  <si>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</si>
  <si>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</si>
  <si>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</si>
  <si>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</si>
  <si>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</si>
  <si>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</si>
  <si>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</si>
  <si>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</si>
  <si>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</si>
  <si>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</si>
  <si>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</si>
  <si>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</si>
  <si>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</si>
  <si>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</si>
  <si>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</si>
  <si>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</si>
  <si>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</si>
  <si>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</si>
  <si>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</si>
  <si>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</si>
  <si>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</si>
  <si>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</si>
  <si>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</si>
  <si>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</si>
  <si>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</si>
  <si>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</si>
  <si>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</si>
  <si>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</si>
  <si>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</si>
  <si>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</si>
  <si>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</si>
  <si>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</si>
  <si>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</si>
  <si>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</si>
  <si>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</si>
  <si>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</si>
  <si>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</si>
  <si>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</si>
  <si>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</si>
  <si>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</si>
  <si>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</si>
  <si>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</si>
  <si>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</si>
  <si>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</si>
  <si>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</si>
  <si>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</si>
  <si>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</si>
  <si>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</si>
  <si>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</si>
  <si>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</si>
  <si>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</si>
  <si>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</si>
  <si>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</si>
  <si>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</si>
  <si>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</si>
  <si>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</si>
  <si>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</si>
  <si>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</si>
  <si>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</si>
  <si>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</si>
  <si>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</si>
  <si>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</si>
  <si>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</si>
  <si>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</si>
  <si>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</si>
  <si>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</si>
  <si>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</si>
  <si>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</si>
  <si>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</si>
  <si>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</si>
  <si>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</si>
  <si>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</si>
  <si>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</si>
  <si>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</si>
  <si>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</si>
  <si>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</si>
  <si>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</si>
  <si>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</si>
  <si>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</si>
  <si>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</si>
  <si>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</si>
  <si>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</si>
  <si>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</si>
  <si>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</si>
  <si>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</si>
  <si>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</si>
  <si>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</si>
  <si>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</si>
  <si>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</si>
  <si>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</si>
  <si>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</si>
  <si>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</si>
  <si>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</si>
  <si>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</si>
  <si>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</si>
  <si>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</si>
  <si>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</si>
  <si>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</si>
  <si>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</si>
  <si>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</si>
  <si>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</si>
  <si>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</si>
  <si>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</si>
  <si>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</si>
  <si>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</si>
  <si>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</si>
  <si>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</si>
  <si>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</si>
  <si>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</si>
  <si>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</si>
  <si>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</si>
  <si>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</si>
  <si>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</si>
  <si>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</si>
  <si>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</si>
  <si>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</si>
  <si>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</si>
  <si>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</si>
  <si>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</si>
  <si>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</si>
  <si>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</si>
  <si>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</si>
  <si>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</si>
  <si>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</si>
  <si>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</si>
  <si>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</si>
  <si>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</si>
  <si>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</si>
  <si>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</si>
  <si>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</si>
  <si>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</si>
  <si>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</si>
  <si>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</si>
  <si>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</si>
  <si>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</si>
  <si>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</si>
  <si>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</si>
  <si>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</si>
  <si>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</si>
  <si>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</si>
  <si>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</si>
  <si>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</si>
  <si>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</si>
  <si>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</si>
  <si>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</si>
  <si>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</si>
  <si>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</si>
  <si>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</si>
  <si>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</si>
  <si>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</si>
  <si>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</si>
  <si>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</si>
  <si>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</si>
  <si>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</si>
  <si>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</si>
  <si>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</si>
  <si>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</si>
  <si>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</si>
  <si>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</si>
  <si>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</si>
  <si>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</si>
  <si>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</si>
  <si>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</si>
  <si>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</si>
  <si>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</si>
  <si>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</si>
  <si>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</si>
  <si>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</si>
  <si>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</si>
  <si>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</si>
  <si>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</si>
  <si>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</si>
  <si>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</si>
  <si>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</si>
  <si>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</si>
  <si>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</si>
  <si>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</si>
  <si>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</si>
  <si>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</si>
  <si>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</si>
  <si>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</si>
  <si>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</si>
  <si>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</si>
  <si>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</si>
  <si>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</si>
  <si>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</si>
  <si>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</si>
  <si>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</si>
  <si>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</si>
  <si>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</si>
  <si>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</si>
  <si>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</si>
  <si>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</si>
  <si>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</si>
  <si>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</si>
  <si>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</si>
  <si>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</si>
  <si>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</si>
  <si>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</si>
  <si>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</si>
  <si>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</si>
  <si>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</si>
  <si>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</si>
  <si>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</si>
  <si>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</si>
  <si>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</si>
  <si>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</si>
  <si>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</si>
  <si>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</si>
  <si>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</si>
  <si>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</si>
  <si>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</si>
  <si>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</si>
  <si>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</si>
  <si>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</si>
  <si>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</si>
  <si>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</si>
  <si>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</si>
  <si>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</si>
  <si>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</si>
  <si>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</si>
  <si>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</si>
  <si>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</si>
  <si>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</si>
  <si>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</si>
  <si>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</si>
  <si>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</si>
  <si>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</si>
  <si>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</si>
  <si>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</si>
  <si>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</si>
  <si>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</si>
  <si>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</si>
  <si>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</si>
  <si>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</si>
  <si>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</si>
  <si>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</si>
  <si>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</si>
  <si>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</si>
  <si>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</si>
  <si>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</si>
  <si>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</si>
  <si>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</si>
  <si>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</si>
  <si>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</si>
  <si>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</si>
  <si>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</si>
  <si>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</si>
  <si>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</si>
  <si>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</si>
  <si>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</si>
  <si>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</si>
  <si>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</si>
  <si>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</si>
  <si>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</si>
  <si>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</si>
  <si>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</si>
  <si>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</si>
  <si>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</si>
  <si>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</si>
  <si>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</si>
  <si>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</si>
  <si>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</si>
  <si>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</si>
  <si>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</si>
  <si>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</si>
  <si>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</si>
  <si>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</si>
  <si>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</si>
  <si>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</si>
  <si>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</si>
  <si>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</si>
  <si>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</si>
  <si>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</si>
  <si>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</si>
  <si>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</si>
  <si>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</si>
  <si>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</si>
  <si>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</si>
  <si>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</si>
  <si>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</si>
  <si>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</si>
  <si>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</si>
  <si>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</si>
  <si>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</si>
  <si>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</si>
  <si>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</si>
  <si>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</si>
  <si>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</si>
  <si>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</si>
  <si>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</si>
  <si>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</si>
  <si>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</si>
  <si>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</si>
  <si>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</si>
  <si>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</si>
  <si>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</si>
  <si>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</si>
  <si>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</si>
  <si>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</si>
  <si>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</si>
  <si>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</si>
  <si>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</si>
  <si>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</si>
  <si>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</si>
  <si>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</si>
  <si>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</si>
  <si>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</si>
  <si>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</si>
  <si>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</si>
  <si>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</si>
  <si>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</si>
  <si>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</si>
  <si>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</si>
  <si>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</si>
  <si>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</si>
  <si>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</si>
  <si>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</si>
  <si>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</si>
  <si>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</si>
  <si>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</si>
  <si>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</si>
  <si>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</si>
  <si>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</si>
  <si>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</si>
  <si>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</si>
  <si>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</si>
  <si>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</si>
  <si>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</si>
  <si>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</si>
  <si>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</si>
  <si>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</si>
  <si>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</si>
  <si>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</si>
  <si>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</si>
  <si>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</si>
  <si>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</si>
  <si>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</si>
  <si>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</si>
  <si>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</si>
  <si>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</si>
  <si>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</si>
  <si>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</si>
  <si>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</si>
  <si>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</si>
  <si>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</si>
  <si>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</si>
  <si>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</si>
  <si>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</si>
  <si>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</si>
  <si>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</si>
  <si>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</si>
  <si>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</si>
  <si>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</si>
  <si>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</si>
  <si>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</si>
  <si>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</si>
  <si>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</si>
  <si>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</si>
  <si>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</si>
  <si>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</si>
  <si>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</si>
  <si>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</si>
  <si>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</si>
  <si>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</si>
  <si>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</si>
  <si>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</si>
  <si>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</si>
  <si>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</si>
  <si>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</si>
  <si>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</si>
  <si>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</si>
  <si>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</si>
  <si>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</si>
  <si>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</si>
  <si>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</si>
  <si>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</si>
  <si>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</si>
  <si>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</si>
  <si>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</si>
  <si>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</si>
  <si>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</si>
  <si>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</si>
  <si>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</si>
  <si>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</si>
  <si>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</si>
  <si>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</si>
  <si>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</si>
  <si>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</si>
  <si>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</si>
  <si>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</si>
  <si>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</si>
  <si>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</si>
  <si>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</si>
  <si>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</si>
  <si>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</si>
  <si>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</si>
  <si>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</si>
  <si>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</si>
  <si>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</si>
  <si>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</si>
  <si>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</si>
  <si>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</si>
  <si>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</si>
  <si>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</si>
  <si>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</si>
  <si>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</si>
  <si>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</si>
  <si>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</si>
  <si>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</si>
  <si>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</si>
  <si>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</si>
  <si>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</si>
  <si>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</si>
  <si>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</si>
  <si>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</si>
  <si>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</si>
  <si>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</si>
  <si>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</si>
  <si>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</si>
  <si>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</si>
  <si>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</si>
  <si>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</si>
  <si>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</si>
  <si>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</si>
  <si>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</si>
  <si>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</si>
  <si>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</si>
  <si>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</si>
  <si>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</si>
  <si>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</si>
  <si>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</si>
  <si>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</si>
  <si>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</si>
  <si>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</si>
  <si>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</si>
  <si>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</si>
  <si>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</si>
  <si>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</si>
  <si>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</si>
  <si>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</si>
  <si>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</si>
  <si>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</si>
  <si>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</si>
  <si>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</si>
  <si>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</si>
  <si>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</si>
  <si>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</si>
  <si>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</si>
  <si>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</si>
  <si>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</si>
  <si>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</si>
  <si>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</si>
  <si>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</si>
  <si>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</si>
  <si>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</si>
  <si>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</si>
  <si>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</si>
  <si>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</si>
  <si>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</si>
  <si>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</si>
  <si>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</si>
  <si>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</si>
  <si>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</si>
  <si>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</si>
  <si>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</si>
  <si>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</si>
  <si>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</si>
  <si>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</si>
  <si>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</si>
  <si>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</si>
  <si>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</si>
  <si>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</si>
  <si>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</si>
  <si>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</si>
  <si>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</si>
  <si>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</si>
  <si>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</si>
  <si>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</si>
  <si>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</si>
  <si>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</si>
  <si>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</si>
  <si>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</si>
  <si>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</si>
  <si>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</si>
  <si>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</si>
  <si>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</si>
  <si>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</si>
  <si>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</si>
  <si>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</si>
  <si>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</si>
  <si>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</si>
  <si>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</si>
  <si>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</si>
  <si>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</si>
  <si>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</si>
  <si>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</si>
  <si>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</si>
  <si>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</si>
  <si>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</si>
  <si>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</si>
  <si>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</si>
  <si>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</si>
  <si>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</si>
  <si>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</si>
  <si>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</si>
  <si>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</si>
  <si>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</si>
  <si>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</si>
  <si>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</si>
  <si>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</si>
  <si>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</si>
  <si>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</si>
  <si>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</si>
  <si>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</si>
  <si>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</si>
  <si>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</si>
  <si>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</si>
  <si>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</si>
  <si>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</si>
  <si>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</si>
  <si>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</si>
  <si>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</si>
  <si>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</si>
  <si>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</si>
  <si>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</si>
  <si>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</si>
  <si>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</si>
  <si>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</si>
  <si>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</si>
  <si>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</si>
  <si>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</si>
  <si>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</si>
  <si>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</si>
  <si>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</si>
  <si>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</si>
  <si>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</si>
  <si>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</si>
  <si>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</si>
  <si>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</si>
  <si>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</si>
  <si>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</si>
  <si>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</si>
  <si>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</si>
  <si>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</si>
  <si>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</si>
  <si>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</si>
  <si>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</si>
  <si>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</si>
  <si>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</si>
  <si>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</si>
  <si>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</si>
  <si>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</si>
  <si>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</si>
  <si>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</si>
  <si>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</si>
  <si>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</si>
  <si>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</si>
  <si>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</si>
  <si>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</si>
  <si>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</si>
  <si>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</si>
  <si>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</si>
  <si>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</si>
  <si>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</si>
  <si>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</si>
  <si>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</si>
  <si>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</si>
  <si>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</si>
  <si>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</si>
  <si>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</si>
  <si>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</si>
  <si>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</si>
  <si>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</si>
  <si>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</si>
  <si>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</si>
  <si>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</si>
  <si>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</si>
  <si>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</si>
  <si>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</si>
  <si>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</si>
  <si>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</si>
  <si>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</si>
  <si>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</si>
  <si>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</si>
  <si>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</si>
  <si>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</si>
  <si>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</si>
  <si>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</si>
  <si>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</si>
  <si>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</si>
  <si>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</si>
  <si>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</si>
  <si>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</si>
  <si>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</si>
  <si>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</si>
  <si>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</si>
  <si>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</si>
  <si>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</si>
  <si>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</si>
  <si>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</si>
  <si>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</si>
  <si>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</si>
  <si>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</si>
  <si>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</si>
  <si>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</si>
  <si>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</si>
  <si>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</si>
  <si>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</si>
  <si>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</si>
  <si>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</si>
  <si>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</si>
  <si>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</si>
  <si>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</si>
  <si>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</si>
  <si>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</si>
  <si>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</si>
  <si>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</si>
  <si>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</si>
  <si>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</si>
  <si>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</si>
  <si>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</si>
  <si>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</si>
  <si>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</si>
  <si>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</si>
  <si>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</si>
  <si>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</si>
  <si>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</si>
  <si>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</si>
  <si>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</si>
  <si>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</si>
  <si>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</si>
  <si>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</si>
  <si>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</si>
  <si>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</si>
  <si>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</si>
  <si>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</si>
  <si>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</si>
  <si>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</si>
  <si>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</si>
  <si>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</si>
  <si>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</si>
  <si>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</si>
  <si>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</si>
  <si>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</si>
  <si>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</si>
  <si>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</si>
  <si>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</si>
  <si>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</si>
  <si>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</si>
  <si>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</si>
  <si>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</si>
  <si>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</si>
  <si>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</si>
  <si>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</si>
  <si>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</si>
  <si>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</si>
  <si>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</si>
  <si>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</si>
  <si>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</si>
  <si>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</si>
  <si>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</si>
  <si>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</si>
  <si>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</si>
  <si>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</si>
  <si>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</si>
  <si>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</si>
  <si>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</si>
  <si>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</si>
  <si>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</si>
  <si>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</si>
  <si>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</si>
  <si>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</si>
  <si>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</si>
  <si>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</si>
  <si>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</si>
  <si>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</si>
  <si>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</si>
  <si>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</si>
  <si>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</si>
  <si>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</si>
  <si>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</si>
  <si>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</si>
  <si>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</si>
  <si>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</si>
  <si>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</si>
  <si>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</si>
  <si>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</si>
  <si>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</si>
  <si>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</si>
  <si>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</si>
  <si>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</si>
  <si>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</si>
  <si>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</si>
  <si>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</si>
  <si>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</si>
  <si>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</si>
  <si>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</si>
  <si>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</si>
  <si>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</si>
  <si>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</si>
  <si>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</si>
  <si>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</si>
  <si>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</si>
  <si>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</si>
  <si>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</si>
  <si>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</si>
  <si>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</si>
  <si>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</si>
  <si>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</si>
  <si>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</si>
  <si>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</si>
  <si>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</si>
  <si>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</si>
  <si>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</si>
  <si>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</si>
  <si>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</si>
  <si>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</si>
  <si>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</si>
  <si>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</si>
  <si>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</si>
  <si>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</si>
  <si>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</si>
  <si>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</si>
  <si>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</si>
  <si>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</si>
  <si>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</si>
  <si>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</si>
  <si>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</si>
  <si>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</si>
  <si>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</si>
  <si>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</si>
  <si>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</si>
  <si>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</si>
  <si>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</si>
  <si>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</si>
  <si>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</si>
  <si>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</si>
  <si>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</si>
  <si>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</si>
  <si>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</si>
  <si>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</si>
  <si>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</si>
  <si>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</si>
  <si>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</si>
  <si>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</si>
  <si>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</si>
  <si>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</si>
  <si>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</si>
  <si>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</si>
  <si>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</si>
  <si>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</si>
  <si>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</si>
  <si>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</si>
  <si>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</si>
  <si>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</si>
  <si>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</si>
  <si>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</si>
  <si>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</si>
  <si>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</si>
  <si>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</si>
  <si>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</si>
  <si>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</si>
  <si>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</si>
  <si>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</si>
  <si>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</si>
  <si>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</si>
  <si>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</si>
  <si>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</si>
  <si>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</si>
  <si>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</si>
  <si>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</si>
  <si>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</si>
  <si>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</si>
  <si>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</si>
  <si>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</si>
  <si>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</si>
  <si>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</si>
  <si>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</si>
  <si>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</si>
  <si>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</si>
  <si>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</si>
  <si>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</si>
  <si>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</si>
  <si>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</si>
  <si>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</si>
  <si>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</si>
  <si>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</si>
  <si>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</si>
  <si>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</si>
  <si>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</si>
  <si>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</si>
  <si>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</si>
  <si>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</si>
  <si>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</si>
  <si>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</si>
  <si>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</si>
  <si>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</si>
  <si>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</si>
  <si>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</si>
  <si>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</si>
  <si>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</si>
  <si>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</si>
  <si>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</si>
  <si>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</si>
  <si>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</si>
  <si>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</si>
  <si>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</si>
  <si>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</si>
  <si>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</si>
  <si>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</si>
  <si>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</si>
  <si>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</si>
  <si>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</si>
  <si>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</si>
  <si>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</si>
  <si>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</si>
  <si>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</si>
  <si>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</si>
  <si>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</si>
  <si>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</si>
  <si>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</si>
  <si>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</si>
  <si>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</si>
  <si>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</si>
  <si>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</si>
  <si>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</si>
  <si>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</si>
  <si>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</si>
  <si>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</si>
  <si>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</si>
  <si>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</si>
  <si>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</si>
  <si>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</si>
  <si>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</si>
  <si>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</si>
  <si>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</si>
  <si>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</si>
  <si>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</si>
  <si>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</si>
  <si>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</si>
  <si>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</si>
  <si>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</si>
  <si>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</si>
  <si>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</si>
  <si>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</si>
  <si>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</si>
  <si>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</si>
  <si>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</si>
  <si>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</si>
  <si>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</si>
  <si>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</si>
  <si>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</si>
  <si>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</si>
  <si>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</si>
  <si>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</si>
  <si>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</si>
  <si>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</si>
  <si>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</si>
  <si>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</si>
  <si>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</si>
  <si>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</si>
  <si>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</si>
  <si>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</si>
  <si>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</si>
  <si>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</si>
  <si>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</si>
  <si>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</si>
  <si>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</si>
  <si>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</si>
  <si>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</si>
  <si>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</si>
  <si>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</si>
  <si>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</si>
  <si>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</si>
  <si>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</si>
  <si>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</si>
  <si>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</si>
  <si>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</si>
  <si>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</si>
  <si>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</si>
  <si>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</si>
  <si>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</si>
  <si>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</si>
  <si>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</si>
  <si>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</si>
  <si>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</si>
  <si>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</si>
  <si>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</si>
  <si>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</si>
  <si>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</si>
  <si>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</si>
  <si>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</si>
  <si>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</si>
  <si>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</si>
  <si>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</si>
  <si>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</si>
  <si>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</si>
  <si>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</si>
  <si>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</si>
  <si>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</si>
  <si>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</si>
  <si>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</si>
  <si>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</si>
  <si>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</si>
  <si>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</si>
  <si>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</si>
  <si>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</si>
  <si>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</si>
  <si>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</si>
  <si>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</si>
  <si>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</si>
  <si>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</si>
  <si>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</si>
  <si>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</si>
  <si>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</si>
  <si>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</si>
  <si>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</si>
  <si>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</si>
  <si>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</si>
  <si>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</si>
  <si>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</si>
  <si>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</si>
  <si>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</si>
  <si>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</si>
  <si>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</si>
  <si>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</si>
  <si>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</si>
  <si>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</si>
  <si>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</si>
  <si>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</si>
  <si>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</si>
  <si>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</si>
  <si>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</si>
  <si>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</si>
  <si>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</si>
  <si>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</si>
  <si>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</si>
  <si>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</si>
  <si>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</si>
  <si>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</si>
  <si>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</si>
  <si>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</si>
  <si>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</si>
  <si>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</si>
  <si>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</si>
  <si>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</si>
  <si>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</si>
  <si>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</si>
  <si>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</si>
  <si>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</si>
  <si>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</si>
  <si>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</si>
  <si>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</si>
  <si>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</si>
  <si>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</si>
  <si>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</si>
  <si>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</si>
  <si>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</si>
  <si>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</si>
  <si>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</si>
  <si>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</si>
  <si>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</si>
  <si>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</si>
  <si>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</si>
  <si>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</si>
  <si>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</si>
  <si>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</si>
  <si>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</si>
  <si>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</si>
  <si>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</si>
  <si>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</si>
  <si>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</si>
  <si>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</si>
  <si>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</si>
  <si>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</si>
  <si>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</si>
  <si>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</si>
  <si>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</si>
  <si>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</si>
  <si>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</si>
  <si>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</si>
  <si>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</si>
  <si>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</si>
  <si>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</si>
  <si>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</si>
  <si>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</si>
  <si>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</si>
  <si>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</si>
  <si>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</si>
  <si>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</si>
  <si>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</si>
  <si>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</si>
  <si>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</si>
  <si>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</si>
  <si>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</si>
  <si>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</si>
  <si>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</si>
  <si>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</si>
  <si>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</si>
  <si>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</si>
  <si>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</si>
  <si>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</si>
  <si>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</si>
  <si>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</si>
  <si>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</si>
  <si>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</si>
  <si>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</si>
  <si>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</si>
  <si>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</si>
  <si>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</si>
  <si>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</si>
  <si>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</si>
  <si>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</si>
  <si>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</si>
  <si>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</si>
  <si>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</si>
  <si>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</si>
  <si>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</si>
  <si>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</si>
  <si>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</si>
  <si>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</si>
  <si>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</si>
  <si>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</si>
  <si>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</si>
  <si>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</si>
  <si>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</si>
  <si>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</si>
  <si>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</si>
  <si>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</si>
  <si>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</si>
  <si>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</si>
  <si>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</si>
  <si>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</si>
  <si>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</si>
  <si>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</si>
  <si>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</si>
  <si>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</si>
  <si>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</si>
  <si>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</si>
  <si>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</si>
  <si>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</si>
  <si>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</si>
  <si>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</si>
  <si>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</si>
  <si>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</si>
  <si>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</si>
  <si>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</si>
  <si>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</si>
  <si>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</si>
  <si>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</si>
  <si>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</si>
  <si>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</si>
  <si>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</si>
  <si>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</si>
  <si>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</si>
  <si>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</si>
  <si>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</si>
  <si>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</si>
  <si>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</si>
  <si>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</si>
  <si>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</si>
  <si>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</si>
  <si>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</si>
  <si>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</si>
  <si>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</si>
  <si>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</si>
  <si>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</si>
  <si>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</si>
  <si>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</si>
  <si>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</si>
  <si>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</si>
  <si>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</si>
  <si>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</si>
  <si>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</si>
  <si>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</si>
  <si>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</si>
  <si>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</si>
  <si>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</si>
  <si>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</si>
  <si>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</si>
  <si>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</si>
  <si>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</si>
  <si>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</si>
  <si>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</si>
  <si>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</si>
  <si>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</si>
  <si>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</si>
  <si>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</si>
  <si>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</si>
  <si>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</si>
  <si>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</si>
  <si>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</si>
  <si>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</si>
  <si>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</si>
  <si>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</si>
  <si>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</si>
  <si>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</si>
  <si>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</si>
  <si>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</si>
  <si>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</si>
  <si>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</si>
  <si>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</si>
  <si>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</si>
  <si>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</si>
  <si>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</si>
  <si>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</si>
  <si>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</si>
  <si>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</si>
  <si>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</si>
  <si>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</si>
  <si>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</si>
  <si>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</si>
  <si>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</si>
  <si>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</si>
  <si>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</si>
  <si>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</si>
  <si>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</si>
  <si>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</si>
  <si>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</si>
  <si>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</si>
  <si>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</si>
  <si>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</si>
  <si>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</si>
  <si>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</si>
  <si>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</si>
  <si>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</si>
  <si>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</si>
  <si>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</si>
  <si>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</si>
  <si>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</si>
  <si>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</si>
  <si>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</si>
  <si>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</si>
  <si>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</si>
  <si>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</si>
  <si>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</si>
  <si>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</si>
  <si>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</si>
  <si>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</si>
  <si>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</si>
  <si>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</si>
  <si>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</si>
  <si>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</si>
  <si>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</si>
  <si>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</si>
  <si>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</si>
  <si>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</si>
  <si>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</si>
  <si>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</si>
  <si>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</si>
  <si>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</si>
  <si>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</si>
  <si>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</si>
  <si>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</si>
  <si>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</si>
  <si>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</si>
  <si>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</si>
  <si>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</si>
  <si>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</si>
  <si>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</si>
  <si>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</si>
  <si>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</si>
  <si>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</si>
  <si>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</si>
  <si>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</si>
  <si>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</si>
  <si>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</si>
  <si>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</si>
  <si>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</si>
  <si>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</si>
  <si>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</si>
  <si>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</si>
  <si>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</si>
  <si>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</si>
  <si>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</si>
  <si>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</si>
  <si>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</si>
  <si>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</si>
  <si>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</si>
  <si>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</si>
  <si>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</si>
  <si>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</si>
  <si>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</si>
  <si>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</si>
  <si>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</si>
  <si>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</si>
  <si>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</si>
  <si>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</si>
  <si>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</si>
  <si>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</si>
  <si>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</si>
  <si>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</si>
  <si>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</si>
  <si>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</si>
  <si>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</si>
  <si>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</si>
  <si>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</si>
  <si>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</si>
  <si>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</si>
  <si>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</si>
  <si>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</si>
  <si>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</si>
  <si>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</si>
  <si>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</si>
  <si>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</si>
  <si>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</si>
  <si>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</si>
  <si>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</si>
  <si>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</si>
  <si>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</si>
  <si>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</si>
  <si>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</si>
  <si>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</si>
  <si>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</si>
  <si>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</si>
  <si>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</si>
  <si>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</si>
  <si>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</si>
  <si>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</si>
  <si>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</si>
  <si>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</si>
  <si>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</si>
  <si>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</si>
  <si>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</si>
  <si>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</si>
  <si>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</si>
  <si>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</si>
  <si>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</si>
  <si>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</si>
  <si>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</si>
  <si>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</si>
  <si>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</si>
  <si>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</si>
  <si>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</si>
  <si>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</si>
  <si>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</si>
  <si>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</si>
  <si>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</si>
  <si>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</si>
  <si>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</si>
  <si>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</si>
  <si>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</si>
  <si>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</si>
  <si>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</si>
  <si>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</si>
  <si>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</si>
  <si>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</si>
  <si>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</si>
  <si>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</si>
  <si>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</si>
  <si>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</si>
  <si>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</si>
  <si>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</si>
  <si>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</si>
  <si>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</si>
  <si>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</si>
  <si>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</si>
  <si>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</si>
  <si>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</si>
  <si>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</si>
  <si>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</si>
  <si>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</si>
  <si>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</si>
  <si>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</si>
  <si>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</si>
  <si>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</si>
  <si>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</si>
  <si>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</si>
  <si>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</si>
  <si>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</si>
  <si>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</si>
  <si>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</si>
  <si>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</si>
  <si>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</si>
  <si>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</si>
  <si>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</si>
  <si>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</si>
  <si>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</si>
  <si>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</si>
  <si>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</si>
  <si>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</si>
  <si>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</si>
  <si>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</si>
  <si>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</si>
  <si>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</si>
  <si>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</si>
  <si>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</si>
  <si>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</si>
  <si>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</si>
  <si>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</si>
  <si>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</si>
  <si>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</si>
  <si>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</si>
  <si>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</si>
  <si>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</si>
  <si>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</si>
  <si>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</si>
  <si>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</si>
  <si>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</si>
  <si>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</si>
  <si>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</si>
  <si>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</si>
  <si>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</si>
  <si>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</si>
  <si>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</si>
  <si>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</si>
  <si>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</si>
  <si>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</si>
  <si>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</si>
  <si>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</si>
  <si>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</si>
  <si>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</si>
  <si>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</si>
  <si>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</si>
  <si>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</si>
  <si>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</si>
  <si>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</si>
  <si>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</si>
  <si>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</si>
  <si>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</si>
  <si>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</si>
  <si>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</si>
  <si>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</si>
  <si>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</si>
  <si>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</si>
  <si>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</si>
  <si>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</si>
  <si>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</si>
  <si>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</si>
  <si>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</si>
  <si>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</si>
  <si>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</si>
  <si>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</si>
  <si>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</si>
  <si>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</si>
  <si>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</si>
  <si>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</si>
  <si>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</si>
  <si>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</si>
  <si>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</si>
  <si>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</si>
  <si>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</si>
  <si>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</si>
  <si>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</si>
  <si>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</si>
  <si>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</si>
  <si>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</si>
  <si>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</si>
  <si>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</si>
  <si>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</si>
  <si>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</si>
  <si>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</si>
  <si>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</si>
  <si>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</si>
  <si>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</si>
  <si>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</si>
  <si>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</si>
  <si>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</si>
  <si>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</si>
  <si>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</si>
  <si>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</si>
  <si>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</si>
  <si>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</si>
  <si>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</si>
  <si>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</si>
  <si>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</si>
  <si>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</si>
  <si>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</si>
  <si>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</si>
  <si>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</si>
  <si>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</si>
  <si>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</si>
  <si>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</si>
  <si>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</si>
  <si>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</si>
  <si>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</si>
  <si>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</si>
  <si>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</si>
  <si>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</si>
  <si>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</si>
  <si>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</si>
  <si>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</si>
  <si>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</si>
  <si>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</si>
  <si>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</si>
  <si>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</si>
  <si>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</si>
  <si>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</si>
  <si>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</si>
  <si>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</si>
  <si>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</si>
  <si>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</si>
  <si>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</si>
  <si>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</si>
  <si>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</si>
  <si>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</si>
  <si>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</si>
  <si>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</si>
  <si>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</si>
  <si>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</si>
  <si>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</si>
  <si>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</si>
  <si>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</si>
  <si>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</si>
  <si>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</si>
  <si>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</si>
  <si>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</si>
  <si>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</si>
  <si>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</si>
  <si>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</si>
  <si>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</si>
  <si>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</si>
  <si>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</si>
  <si>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</si>
  <si>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</si>
  <si>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</si>
  <si>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</si>
  <si>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</si>
  <si>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</si>
  <si>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</si>
  <si>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</si>
  <si>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</si>
  <si>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</si>
  <si>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</si>
  <si>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</si>
  <si>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</si>
  <si>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</si>
  <si>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</si>
  <si>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</si>
  <si>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</si>
  <si>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</si>
  <si>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</si>
  <si>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</si>
  <si>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</si>
  <si>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</si>
  <si>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</si>
  <si>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</si>
  <si>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</si>
  <si>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</si>
  <si>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</si>
  <si>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</si>
  <si>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</si>
  <si>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</si>
  <si>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</si>
  <si>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</si>
  <si>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</si>
  <si>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</si>
  <si>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</si>
  <si>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</si>
  <si>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</si>
  <si>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</si>
  <si>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</si>
  <si>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</si>
  <si>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</si>
  <si>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</si>
  <si>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</si>
  <si>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</si>
  <si>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</si>
  <si>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</si>
  <si>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</si>
  <si>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</si>
  <si>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</si>
  <si>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</si>
  <si>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</si>
  <si>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</si>
  <si>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</si>
  <si>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</si>
  <si>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</si>
  <si>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</si>
  <si>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</si>
  <si>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</si>
  <si>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</si>
  <si>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</si>
  <si>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</si>
  <si>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</si>
  <si>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</si>
  <si>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</si>
  <si>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</si>
  <si>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</si>
  <si>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</si>
  <si>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</si>
  <si>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</si>
  <si>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</si>
  <si>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</si>
  <si>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</si>
  <si>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</si>
  <si>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</si>
  <si>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</si>
  <si>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</si>
  <si>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</si>
  <si>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</si>
  <si>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</si>
  <si>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</si>
  <si>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</si>
  <si>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</si>
  <si>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</si>
  <si>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</si>
  <si>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</si>
  <si>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</si>
  <si>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</si>
  <si>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</si>
  <si>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</si>
  <si>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</si>
  <si>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</si>
  <si>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</si>
  <si>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</si>
  <si>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</si>
  <si>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</si>
  <si>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</si>
  <si>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</si>
  <si>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</si>
  <si>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</si>
  <si>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</si>
  <si>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</si>
  <si>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</si>
  <si>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</si>
  <si>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</si>
  <si>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</si>
  <si>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</si>
  <si>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</si>
  <si>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</si>
  <si>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</si>
  <si>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</si>
  <si>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</si>
  <si>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</si>
  <si>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</si>
  <si>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</si>
  <si>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</si>
  <si>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</si>
  <si>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</si>
  <si>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</si>
  <si>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</si>
  <si>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</si>
  <si>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</si>
  <si>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</si>
  <si>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</si>
  <si>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</si>
  <si>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</si>
  <si>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</si>
  <si>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</si>
  <si>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</si>
  <si>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</si>
  <si>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</si>
  <si>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</si>
  <si>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</si>
  <si>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</si>
  <si>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</si>
  <si>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</si>
  <si>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</si>
  <si>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</si>
  <si>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</si>
  <si>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</si>
  <si>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</si>
  <si>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</si>
  <si>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</si>
  <si>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</si>
  <si>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</si>
  <si>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</si>
  <si>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</si>
  <si>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</si>
  <si>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</si>
  <si>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</si>
  <si>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</si>
  <si>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</si>
  <si>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</si>
  <si>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</si>
  <si>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</si>
  <si>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</si>
  <si>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</si>
  <si>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</si>
  <si>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</si>
  <si>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</si>
  <si>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</si>
  <si>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</si>
  <si>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</si>
  <si>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</si>
  <si>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</si>
  <si>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</si>
  <si>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</si>
  <si>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</si>
  <si>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</si>
  <si>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</si>
  <si>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</si>
  <si>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</si>
  <si>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</si>
  <si>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</si>
  <si>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</si>
  <si>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</si>
  <si>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</si>
  <si>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</si>
  <si>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</si>
  <si>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</si>
  <si>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</si>
  <si>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</si>
  <si>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</si>
  <si>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</si>
  <si>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</si>
  <si>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</si>
  <si>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</si>
  <si>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</si>
  <si>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</si>
  <si>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</si>
  <si>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</si>
  <si>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</si>
  <si>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</si>
  <si>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</si>
  <si>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</si>
  <si>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</si>
  <si>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</si>
  <si>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</si>
  <si>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</si>
  <si>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</si>
  <si>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</si>
  <si>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</si>
  <si>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</si>
  <si>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</si>
  <si>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</si>
  <si>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</si>
  <si>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</si>
  <si>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</si>
  <si>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</si>
  <si>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</si>
  <si>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</si>
  <si>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</si>
  <si>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</si>
  <si>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</si>
  <si>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</si>
  <si>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</si>
  <si>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</si>
  <si>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</si>
  <si>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</si>
  <si>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</si>
  <si>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</si>
  <si>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</si>
  <si>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</si>
  <si>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</si>
  <si>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</si>
  <si>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</si>
  <si>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</si>
  <si>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</si>
  <si>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</si>
  <si>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</si>
  <si>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</si>
  <si>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</si>
  <si>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</si>
  <si>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</si>
  <si>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</si>
  <si>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</si>
  <si>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</si>
  <si>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</si>
  <si>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</si>
  <si>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</si>
  <si>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</si>
  <si>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</si>
  <si>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</si>
  <si>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</si>
  <si>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</si>
  <si>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</si>
  <si>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</si>
  <si>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</si>
  <si>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</si>
  <si>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</si>
  <si>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</si>
  <si>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</si>
  <si>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</si>
  <si>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</si>
  <si>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</si>
  <si>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</si>
  <si>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</si>
  <si>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</si>
  <si>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</si>
  <si>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</si>
  <si>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</si>
  <si>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</si>
  <si>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</si>
  <si>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</si>
  <si>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</si>
  <si>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</si>
  <si>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</si>
  <si>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</si>
  <si>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</si>
  <si>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</si>
  <si>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</si>
  <si>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</si>
  <si>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</si>
  <si>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</si>
  <si>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</si>
  <si>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</si>
  <si>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</si>
  <si>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</si>
  <si>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</si>
  <si>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</si>
  <si>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</si>
  <si>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</si>
  <si>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</si>
  <si>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</si>
  <si>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</si>
  <si>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</si>
  <si>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</si>
  <si>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</si>
  <si>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</si>
  <si>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</si>
  <si>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</si>
  <si>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</si>
  <si>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</si>
  <si>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</si>
  <si>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</si>
  <si>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</si>
  <si>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</si>
  <si>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</si>
  <si>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</si>
  <si>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</si>
  <si>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</si>
  <si>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</si>
  <si>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</si>
  <si>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</si>
  <si>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</si>
  <si>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</si>
  <si>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</si>
  <si>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</si>
  <si>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</si>
  <si>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</si>
  <si>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</si>
  <si>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</si>
  <si>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</si>
  <si>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</si>
  <si>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</si>
  <si>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</si>
  <si>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</si>
  <si>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</si>
  <si>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</si>
  <si>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</si>
  <si>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</si>
  <si>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</si>
  <si>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</si>
  <si>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</si>
  <si>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</si>
  <si>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</si>
  <si>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</si>
  <si>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</si>
  <si>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</si>
  <si>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</si>
  <si>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</si>
  <si>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</si>
  <si>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</si>
  <si>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</si>
  <si>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</si>
  <si>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</si>
  <si>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</si>
  <si>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</si>
  <si>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</si>
  <si>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</si>
  <si>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</si>
  <si>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</si>
  <si>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</si>
  <si>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</si>
  <si>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</si>
  <si>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</si>
  <si>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</si>
  <si>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</si>
  <si>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</si>
  <si>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</si>
  <si>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</si>
  <si>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</si>
  <si>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</si>
  <si>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</si>
  <si>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</si>
  <si>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</si>
  <si>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</si>
  <si>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</si>
  <si>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</si>
  <si>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</si>
  <si>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</si>
  <si>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</si>
  <si>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</si>
  <si>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</si>
  <si>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</si>
  <si>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</si>
  <si>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</si>
  <si>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</si>
  <si>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</si>
  <si>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</si>
  <si>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</si>
  <si>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</si>
  <si>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</si>
  <si>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</si>
  <si>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</si>
  <si>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</si>
  <si>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</si>
  <si>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</si>
  <si>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</si>
  <si>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</si>
  <si>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</si>
  <si>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</si>
  <si>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</si>
  <si>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</si>
  <si>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</si>
  <si>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</si>
  <si>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</si>
  <si>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</si>
  <si>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</si>
  <si>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</si>
  <si>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</si>
  <si>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</si>
  <si>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</si>
  <si>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</si>
  <si>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</si>
  <si>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</si>
  <si>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</si>
  <si>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</si>
  <si>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</si>
  <si>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</si>
  <si>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</si>
  <si>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</si>
  <si>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</si>
  <si>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</si>
  <si>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</si>
  <si>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</si>
  <si>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</si>
  <si>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</si>
  <si>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</si>
  <si>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</si>
  <si>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</si>
  <si>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</si>
  <si>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</si>
  <si>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</si>
  <si>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</si>
  <si>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</si>
  <si>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</si>
  <si>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</si>
  <si>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</si>
  <si>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</si>
  <si>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</si>
  <si>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</si>
  <si>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</si>
  <si>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</si>
  <si>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</si>
  <si>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</si>
  <si>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</si>
  <si>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</si>
  <si>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</si>
  <si>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</si>
  <si>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</si>
  <si>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</si>
  <si>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</si>
  <si>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</si>
  <si>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</si>
  <si>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</si>
  <si>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</si>
  <si>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</si>
  <si>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</si>
  <si>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</si>
  <si>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</si>
  <si>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</si>
  <si>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</si>
  <si>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</si>
  <si>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</si>
  <si>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</si>
  <si>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</si>
  <si>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</si>
  <si>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</si>
  <si>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</si>
  <si>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</si>
  <si>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</si>
  <si>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</si>
  <si>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</si>
  <si>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</si>
  <si>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</si>
  <si>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</si>
  <si>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</si>
  <si>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</si>
  <si>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</si>
  <si>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</si>
  <si>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</si>
  <si>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</si>
  <si>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</si>
  <si>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</si>
  <si>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</si>
  <si>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</si>
  <si>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</si>
  <si>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</si>
  <si>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</si>
  <si>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</si>
  <si>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</si>
  <si>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</si>
  <si>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</si>
  <si>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</si>
  <si>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</si>
  <si>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</si>
  <si>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</si>
  <si>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</si>
  <si>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</si>
  <si>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</si>
  <si>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</si>
  <si>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</si>
  <si>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</si>
  <si>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</si>
  <si>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</si>
  <si>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</si>
  <si>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</si>
  <si>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</si>
  <si>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</si>
  <si>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</si>
  <si>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</si>
  <si>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</si>
  <si>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</si>
  <si>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</si>
  <si>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</si>
  <si>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</si>
  <si>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</si>
  <si>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</si>
  <si>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</si>
  <si>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</si>
  <si>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</si>
  <si>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</si>
  <si>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</si>
  <si>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</si>
  <si>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</si>
  <si>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</si>
  <si>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</si>
  <si>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</si>
  <si>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</si>
  <si>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</si>
  <si>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</si>
  <si>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</si>
  <si>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</si>
  <si>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</si>
  <si>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</si>
  <si>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</si>
  <si>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</si>
  <si>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</si>
  <si>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</si>
  <si>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</si>
  <si>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</si>
  <si>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</si>
  <si>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</si>
  <si>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</si>
  <si>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</si>
  <si>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</si>
  <si>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</si>
  <si>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</si>
  <si>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</si>
  <si>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</si>
  <si>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</si>
  <si>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</si>
  <si>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</si>
  <si>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</si>
  <si>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</si>
  <si>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</si>
  <si>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</si>
  <si>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</si>
  <si>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</si>
  <si>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</si>
  <si>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</si>
  <si>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</si>
  <si>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</si>
  <si>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</si>
  <si>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</si>
  <si>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</si>
  <si>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</si>
  <si>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</si>
  <si>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</si>
  <si>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</si>
  <si>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</si>
  <si>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</si>
  <si>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</si>
  <si>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</si>
  <si>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</si>
  <si>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</si>
  <si>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</si>
  <si>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</si>
  <si>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</si>
  <si>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</si>
  <si>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</si>
  <si>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</si>
  <si>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</si>
  <si>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</si>
  <si>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</si>
  <si>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</si>
  <si>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</si>
  <si>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</si>
  <si>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</si>
  <si>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</si>
  <si>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</si>
  <si>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</si>
  <si>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</si>
  <si>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</si>
  <si>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</si>
  <si>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</si>
  <si>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</si>
  <si>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</si>
  <si>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</si>
  <si>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</si>
  <si>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</si>
  <si>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</si>
  <si>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</si>
  <si>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</si>
  <si>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</si>
  <si>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</si>
  <si>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</si>
  <si>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</si>
  <si>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</si>
  <si>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</si>
  <si>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</si>
  <si>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</si>
  <si>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</si>
  <si>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</si>
  <si>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</si>
  <si>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</si>
  <si>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</si>
  <si>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</si>
  <si>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</si>
  <si>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</si>
  <si>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</si>
  <si>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</si>
  <si>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</si>
  <si>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</si>
  <si>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</si>
  <si>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</si>
  <si>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</si>
  <si>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</si>
  <si>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</si>
  <si>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</si>
  <si>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</si>
  <si>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</si>
  <si>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</si>
  <si>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</si>
  <si>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</si>
  <si>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</si>
  <si>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</si>
  <si>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</si>
  <si>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</si>
  <si>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</si>
  <si>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</si>
  <si>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</si>
  <si>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</si>
  <si>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</si>
  <si>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</si>
  <si>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</si>
  <si>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</si>
  <si>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</si>
  <si>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</si>
  <si>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</si>
  <si>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</si>
  <si>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</si>
  <si>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</si>
  <si>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</si>
  <si>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</si>
  <si>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</si>
  <si>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</si>
  <si>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</si>
  <si>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</si>
  <si>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</si>
  <si>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</si>
  <si>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</si>
  <si>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</si>
  <si>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</si>
  <si>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</si>
  <si>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</si>
  <si>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</si>
  <si>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</si>
  <si>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</si>
  <si>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</si>
  <si>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</si>
  <si>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</si>
  <si>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</si>
  <si>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</si>
  <si>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</si>
  <si>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</si>
  <si>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</si>
  <si>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</si>
  <si>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</si>
  <si>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</si>
  <si>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</si>
  <si>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</si>
  <si>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</si>
  <si>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</si>
  <si>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</si>
  <si>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</si>
  <si>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</si>
  <si>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</si>
  <si>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</si>
  <si>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</si>
  <si>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</si>
  <si>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</si>
  <si>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</si>
  <si>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</si>
  <si>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</si>
  <si>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</si>
  <si>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</si>
  <si>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</si>
  <si>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</si>
  <si>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</si>
  <si>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</si>
  <si>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</si>
  <si>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</si>
  <si>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</si>
  <si>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</si>
  <si>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</si>
  <si>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</si>
  <si>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</si>
  <si>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</si>
  <si>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</si>
  <si>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</si>
  <si>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</si>
  <si>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</si>
  <si>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</si>
  <si>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</si>
  <si>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</si>
  <si>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</si>
  <si>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</si>
  <si>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</si>
  <si>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</si>
  <si>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</si>
  <si>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</si>
  <si>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</si>
  <si>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</si>
  <si>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</si>
  <si>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</si>
  <si>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</si>
  <si>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</si>
  <si>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</si>
  <si>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</si>
  <si>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</si>
  <si>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</si>
  <si>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</si>
  <si>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</si>
  <si>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</si>
  <si>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</si>
  <si>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</si>
  <si>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</si>
  <si>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</si>
  <si>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</si>
  <si>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</si>
  <si>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</si>
  <si>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</si>
  <si>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</si>
  <si>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</si>
  <si>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</si>
  <si>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</si>
  <si>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</si>
  <si>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</si>
  <si>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</si>
  <si>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</si>
  <si>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</si>
  <si>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</si>
  <si>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</si>
  <si>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</si>
  <si>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</si>
  <si>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</si>
  <si>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</si>
  <si>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</si>
  <si>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</si>
  <si>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</si>
  <si>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</si>
  <si>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</si>
  <si>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</si>
  <si>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</si>
  <si>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</si>
  <si>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</si>
  <si>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</si>
  <si>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</si>
  <si>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</si>
  <si>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</si>
  <si>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</si>
  <si>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</si>
  <si>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</si>
  <si>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</si>
  <si>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</si>
  <si>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</si>
  <si>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</si>
  <si>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</si>
  <si>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</si>
  <si>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</si>
  <si>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</si>
  <si>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</si>
  <si>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</si>
  <si>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</si>
  <si>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</si>
  <si>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</si>
  <si>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</si>
  <si>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</si>
  <si>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</si>
  <si>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</si>
  <si>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</si>
  <si>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</si>
  <si>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</si>
  <si>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</si>
  <si>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</si>
  <si>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</si>
  <si>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</si>
  <si>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</si>
  <si>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</si>
  <si>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</si>
  <si>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</si>
  <si>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</si>
  <si>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</si>
  <si>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</si>
  <si>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</si>
  <si>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</si>
  <si>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</si>
  <si>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</si>
  <si>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</si>
  <si>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</si>
  <si>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</si>
  <si>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</si>
  <si>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</si>
  <si>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</si>
  <si>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</si>
  <si>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</si>
  <si>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</si>
  <si>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</si>
  <si>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</si>
  <si>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</si>
  <si>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</si>
  <si>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</si>
  <si>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</si>
  <si>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</si>
  <si>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</si>
  <si>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</si>
  <si>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</si>
  <si>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</si>
  <si>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</si>
  <si>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</si>
  <si>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</si>
  <si>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</si>
  <si>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</si>
  <si>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</si>
  <si>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</si>
  <si>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</si>
  <si>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</si>
  <si>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</si>
  <si>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</si>
  <si>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</si>
  <si>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</si>
  <si>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</si>
  <si>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</si>
  <si>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</si>
  <si>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</si>
  <si>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</si>
  <si>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</si>
  <si>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</si>
  <si>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</si>
  <si>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</si>
  <si>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</si>
  <si>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</si>
  <si>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</si>
  <si>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</si>
  <si>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</si>
  <si>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</si>
  <si>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</si>
  <si>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</si>
  <si>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</si>
  <si>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</si>
  <si>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</si>
  <si>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</si>
  <si>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</si>
  <si>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</si>
  <si>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</si>
  <si>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</si>
  <si>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</si>
  <si>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</si>
  <si>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</si>
  <si>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</si>
  <si>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</si>
  <si>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</si>
  <si>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</si>
  <si>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</si>
  <si>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</si>
  <si>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</si>
  <si>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</si>
  <si>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</si>
  <si>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</si>
  <si>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</si>
  <si>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</si>
  <si>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</si>
  <si>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</si>
  <si>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</si>
  <si>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</si>
  <si>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</si>
  <si>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</si>
  <si>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</si>
  <si>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</si>
  <si>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</si>
  <si>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</si>
  <si>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</si>
  <si>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</si>
  <si>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</si>
  <si>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</si>
  <si>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</si>
  <si>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</si>
  <si>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</si>
  <si>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</si>
  <si>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</si>
  <si>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</si>
  <si>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</si>
  <si>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</si>
  <si>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</si>
  <si>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</si>
  <si>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</si>
  <si>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</si>
  <si>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</si>
  <si>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</si>
  <si>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</si>
  <si>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</si>
  <si>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</si>
  <si>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</si>
  <si>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</si>
  <si>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</si>
  <si>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</si>
  <si>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</si>
  <si>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</si>
  <si>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</si>
  <si>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</si>
  <si>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</si>
  <si>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</si>
  <si>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</si>
  <si>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</si>
  <si>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</si>
  <si>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</si>
  <si>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</si>
  <si>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</si>
  <si>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</si>
  <si>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</si>
  <si>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</si>
  <si>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</si>
  <si>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</si>
  <si>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</si>
  <si>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</si>
  <si>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</si>
  <si>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</si>
  <si>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</si>
  <si>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</si>
  <si>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</si>
  <si>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</si>
  <si>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</si>
  <si>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</si>
  <si>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</si>
  <si>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</si>
  <si>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</si>
  <si>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</si>
  <si>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</si>
  <si>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</si>
  <si>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</si>
  <si>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</si>
  <si>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</si>
  <si>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</si>
  <si>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</si>
  <si>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</si>
  <si>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</si>
  <si>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</si>
  <si>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</si>
  <si>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</si>
  <si>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</si>
  <si>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</si>
  <si>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</si>
  <si>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</si>
  <si>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</si>
  <si>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</si>
  <si>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</si>
  <si>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</si>
  <si>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</si>
  <si>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</si>
  <si>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</si>
  <si>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</si>
  <si>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</si>
  <si>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</si>
  <si>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</si>
  <si>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</si>
  <si>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</si>
  <si>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</si>
  <si>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</si>
  <si>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</si>
  <si>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</si>
  <si>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</si>
  <si>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</si>
  <si>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</si>
  <si>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</si>
  <si>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</si>
  <si>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</si>
  <si>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</si>
  <si>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</si>
  <si>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</si>
  <si>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</si>
  <si>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</si>
  <si>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</si>
  <si>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</si>
  <si>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</si>
  <si>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</si>
  <si>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</si>
  <si>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</si>
  <si>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</si>
  <si>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</si>
  <si>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</si>
  <si>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</si>
  <si>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</si>
  <si>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</si>
  <si>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</si>
  <si>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</si>
  <si>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</si>
  <si>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</si>
  <si>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</si>
  <si>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</si>
  <si>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</si>
  <si>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</si>
  <si>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</si>
  <si>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</si>
  <si>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</si>
  <si>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</si>
  <si>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</si>
  <si>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</si>
  <si>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</si>
  <si>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</si>
  <si>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</si>
  <si>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</si>
  <si>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</si>
  <si>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</si>
  <si>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</si>
  <si>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</si>
  <si>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</si>
  <si>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</si>
  <si>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</si>
  <si>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</si>
  <si>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</si>
  <si>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</si>
  <si>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</si>
  <si>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</si>
  <si>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</si>
  <si>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</si>
  <si>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</si>
  <si>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</si>
  <si>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</si>
  <si>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</si>
  <si>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</si>
  <si>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</si>
  <si>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</si>
  <si>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</si>
  <si>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</si>
  <si>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</si>
  <si>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</si>
  <si>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</si>
  <si>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</si>
  <si>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</si>
  <si>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</si>
  <si>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</si>
  <si>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</si>
  <si>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</si>
  <si>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</si>
  <si>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</si>
  <si>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</si>
  <si>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</si>
  <si>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</si>
  <si>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</si>
  <si>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</si>
  <si>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</si>
  <si>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</si>
  <si>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</si>
  <si>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</si>
  <si>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</si>
  <si>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</si>
  <si>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</si>
  <si>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</si>
  <si>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</si>
  <si>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</si>
  <si>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</si>
  <si>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</si>
  <si>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</si>
  <si>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</si>
  <si>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</si>
  <si>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</si>
  <si>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</si>
  <si>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</si>
  <si>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</si>
  <si>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</si>
  <si>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</si>
  <si>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</si>
  <si>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</si>
  <si>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</si>
  <si>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</si>
  <si>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</si>
  <si>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</si>
  <si>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</si>
  <si>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</si>
  <si>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</si>
  <si>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</si>
  <si>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</si>
  <si>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</si>
  <si>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</si>
  <si>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</si>
  <si>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</si>
  <si>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</si>
  <si>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</si>
  <si>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</si>
  <si>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</si>
  <si>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</si>
  <si>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</si>
  <si>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</si>
  <si>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</si>
  <si>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</si>
  <si>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</si>
  <si>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</si>
  <si>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</si>
  <si>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</si>
  <si>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</si>
  <si>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</si>
  <si>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</si>
  <si>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</si>
  <si>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</si>
  <si>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</si>
  <si>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</si>
  <si>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</si>
  <si>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</si>
  <si>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</si>
  <si>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</si>
  <si>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</si>
  <si>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</si>
  <si>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</si>
  <si>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</si>
  <si>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</si>
  <si>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</si>
  <si>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</si>
  <si>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</si>
  <si>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</si>
  <si>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</si>
  <si>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</si>
  <si>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</si>
  <si>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</si>
  <si>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</si>
  <si>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</si>
  <si>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</si>
  <si>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</si>
  <si>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</si>
  <si>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</si>
  <si>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</si>
  <si>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</si>
  <si>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</si>
  <si>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</si>
  <si>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</si>
  <si>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</si>
  <si>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</si>
  <si>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</si>
  <si>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</si>
  <si>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</si>
  <si>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</si>
  <si>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</si>
  <si>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</si>
  <si>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</si>
  <si>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</si>
  <si>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</si>
  <si>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</si>
  <si>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</si>
  <si>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</si>
  <si>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</si>
  <si>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</si>
  <si>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</si>
  <si>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</si>
  <si>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</si>
  <si>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</si>
  <si>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</si>
  <si>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</si>
  <si>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</si>
  <si>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</si>
  <si>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</si>
  <si>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</si>
  <si>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</si>
  <si>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</si>
  <si>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</si>
  <si>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</si>
  <si>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</si>
  <si>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</si>
  <si>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</si>
  <si>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</si>
  <si>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</si>
  <si>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</si>
  <si>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</si>
  <si>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</si>
  <si>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</si>
  <si>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</si>
  <si>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</si>
  <si>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</si>
  <si>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</si>
  <si>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</si>
  <si>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</si>
  <si>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</si>
  <si>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</si>
  <si>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</si>
  <si>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</si>
  <si>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</si>
  <si>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</si>
  <si>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</si>
  <si>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</si>
  <si>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</si>
  <si>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</si>
  <si>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</si>
  <si>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</si>
  <si>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</si>
  <si>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</si>
  <si>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</si>
  <si>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</si>
  <si>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</si>
  <si>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</si>
  <si>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</si>
  <si>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</si>
  <si>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</si>
  <si>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</si>
  <si>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</si>
  <si>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</si>
  <si>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</si>
  <si>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</si>
  <si>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</si>
  <si>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</si>
  <si>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</si>
  <si>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</si>
  <si>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</si>
  <si>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</si>
  <si>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</si>
  <si>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</si>
  <si>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</si>
  <si>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</si>
  <si>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</si>
  <si>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</si>
  <si>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</si>
  <si>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</si>
  <si>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</si>
  <si>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</si>
  <si>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</si>
  <si>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</si>
  <si>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</si>
  <si>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</si>
  <si>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</si>
  <si>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</si>
  <si>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</si>
  <si>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</si>
  <si>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</si>
  <si>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</si>
  <si>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</si>
  <si>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</si>
  <si>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</si>
  <si>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</si>
  <si>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</si>
  <si>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</si>
  <si>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</si>
  <si>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</si>
  <si>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</si>
  <si>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</si>
  <si>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</si>
  <si>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</si>
  <si>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</si>
  <si>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</si>
  <si>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</si>
  <si>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</si>
  <si>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</si>
  <si>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</si>
  <si>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</si>
  <si>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</si>
  <si>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</si>
  <si>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</si>
  <si>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</si>
  <si>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</si>
  <si>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</si>
  <si>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</si>
  <si>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</si>
  <si>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</si>
  <si>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</si>
  <si>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</si>
  <si>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</si>
  <si>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</si>
  <si>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</si>
  <si>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</si>
  <si>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</si>
  <si>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</si>
  <si>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</si>
  <si>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</si>
  <si>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</si>
  <si>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</si>
  <si>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</si>
  <si>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</si>
  <si>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</si>
  <si>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</si>
  <si>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</si>
  <si>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</si>
  <si>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</si>
  <si>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</si>
  <si>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</si>
  <si>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</si>
  <si>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</si>
  <si>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</si>
  <si>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</si>
  <si>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</si>
  <si>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</si>
  <si>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</si>
  <si>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</si>
  <si>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</si>
  <si>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</si>
  <si>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</si>
  <si>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</si>
  <si>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</si>
  <si>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</si>
  <si>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</si>
  <si>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</si>
  <si>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</si>
  <si>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</si>
  <si>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</si>
  <si>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</si>
  <si>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</si>
  <si>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</si>
  <si>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</si>
  <si>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</si>
  <si>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</si>
  <si>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</si>
  <si>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</si>
  <si>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</si>
  <si>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</si>
  <si>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</si>
  <si>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</si>
  <si>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</si>
  <si>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</si>
  <si>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</si>
  <si>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</si>
  <si>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</si>
  <si>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</si>
  <si>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</si>
  <si>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</si>
  <si>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</si>
  <si>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</si>
  <si>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</si>
  <si>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</si>
  <si>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</si>
  <si>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</si>
  <si>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</si>
  <si>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</si>
  <si>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</si>
  <si>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</si>
  <si>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</si>
  <si>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</si>
  <si>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</si>
  <si>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</si>
  <si>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</si>
  <si>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</si>
  <si>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</si>
  <si>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</si>
  <si>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</si>
  <si>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</si>
  <si>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</si>
  <si>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</si>
  <si>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</si>
  <si>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</si>
  <si>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</si>
  <si>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</si>
  <si>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</si>
  <si>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</si>
  <si>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</si>
  <si>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</si>
  <si>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</si>
  <si>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</si>
  <si>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</si>
  <si>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</si>
  <si>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</si>
  <si>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</si>
  <si>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</si>
  <si>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</si>
  <si>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</si>
  <si>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</si>
  <si>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</si>
  <si>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</si>
  <si>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</si>
  <si>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</si>
  <si>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</si>
  <si>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</si>
  <si>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</si>
  <si>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</si>
  <si>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</si>
  <si>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</si>
  <si>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</si>
  <si>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</si>
  <si>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</si>
  <si>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</si>
  <si>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</si>
  <si>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</si>
  <si>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</si>
  <si>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</si>
  <si>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</si>
  <si>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</si>
  <si>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</si>
  <si>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</si>
  <si>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</si>
  <si>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</si>
  <si>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</si>
  <si>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</si>
  <si>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</si>
  <si>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</si>
  <si>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</si>
  <si>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</si>
  <si>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</si>
  <si>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</si>
  <si>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</si>
  <si>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</si>
  <si>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</si>
  <si>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</si>
  <si>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</si>
  <si>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</si>
  <si>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</si>
  <si>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</si>
  <si>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</si>
  <si>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</si>
  <si>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</si>
  <si>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</si>
  <si>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</si>
  <si>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</si>
  <si>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</si>
  <si>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</si>
  <si>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</si>
  <si>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</si>
  <si>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</si>
  <si>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</si>
  <si>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</si>
  <si>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</si>
  <si>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</si>
  <si>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</si>
  <si>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</si>
  <si>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</si>
  <si>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</si>
  <si>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</si>
  <si>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</si>
  <si>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</si>
  <si>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</si>
  <si>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</si>
  <si>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</si>
  <si>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</si>
  <si>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</si>
  <si>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</si>
  <si>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</si>
  <si>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</si>
  <si>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</si>
  <si>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</si>
  <si>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</si>
  <si>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</si>
  <si>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</si>
  <si>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</si>
  <si>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</si>
  <si>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</si>
  <si>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</si>
  <si>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</si>
  <si>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</si>
  <si>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</si>
  <si>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</si>
  <si>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</si>
  <si>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</si>
  <si>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</si>
  <si>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</si>
  <si>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</si>
  <si>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</si>
  <si>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</si>
  <si>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</si>
  <si>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</si>
  <si>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</si>
  <si>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</si>
  <si>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</si>
  <si>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</si>
  <si>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</si>
  <si>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</si>
  <si>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</si>
  <si>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</si>
  <si>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</si>
  <si>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</si>
  <si>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</si>
  <si>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</si>
  <si>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</si>
  <si>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</si>
  <si>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</si>
  <si>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</si>
  <si>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</si>
  <si>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</si>
  <si>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</si>
  <si>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</si>
  <si>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</si>
  <si>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</si>
  <si>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</si>
  <si>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</si>
  <si>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</si>
  <si>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</si>
  <si>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</si>
  <si>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</si>
  <si>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</si>
  <si>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</si>
  <si>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</si>
  <si>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</si>
  <si>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</si>
  <si>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</si>
  <si>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</si>
  <si>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</si>
  <si>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</si>
  <si>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</si>
  <si>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</si>
  <si>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</si>
  <si>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</si>
  <si>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</si>
  <si>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</si>
  <si>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</si>
  <si>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</si>
  <si>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</si>
  <si>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</si>
  <si>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</si>
  <si>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</si>
  <si>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</si>
  <si>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</si>
  <si>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</si>
  <si>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</si>
  <si>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</si>
  <si>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</si>
  <si>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</si>
  <si>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</si>
  <si>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</si>
  <si>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</si>
  <si>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</si>
  <si>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</si>
  <si>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</si>
  <si>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</si>
  <si>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</si>
  <si>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</si>
  <si>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</si>
  <si>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</si>
  <si>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</si>
  <si>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</si>
  <si>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</si>
  <si>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</si>
  <si>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</si>
  <si>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</si>
  <si>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</si>
  <si>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</si>
  <si>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</si>
  <si>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</si>
  <si>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</si>
  <si>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</si>
  <si>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</si>
  <si>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</si>
  <si>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</si>
  <si>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</si>
  <si>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</si>
  <si>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</si>
  <si>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</si>
  <si>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</si>
  <si>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</si>
  <si>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</si>
  <si>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</si>
  <si>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</si>
  <si>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</si>
  <si>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</si>
  <si>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</si>
  <si>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</si>
  <si>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</si>
  <si>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</si>
  <si>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</si>
  <si>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</si>
  <si>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</si>
  <si>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</si>
  <si>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</si>
  <si>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</si>
  <si>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</si>
  <si>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</si>
  <si>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</si>
  <si>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</si>
  <si>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</si>
  <si>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</si>
  <si>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</si>
  <si>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</si>
  <si>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</si>
  <si>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</si>
  <si>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</si>
  <si>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</si>
  <si>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</si>
  <si>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</si>
  <si>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</si>
  <si>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</si>
  <si>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</si>
  <si>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</si>
  <si>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</si>
  <si>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</si>
  <si>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</si>
  <si>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</si>
  <si>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</si>
  <si>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</si>
  <si>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</si>
  <si>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</si>
  <si>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</si>
  <si>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</si>
  <si>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</si>
  <si>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</si>
  <si>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</si>
  <si>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</si>
  <si>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</si>
  <si>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</si>
  <si>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</si>
  <si>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</si>
  <si>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</si>
  <si>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</si>
  <si>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</si>
  <si>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</si>
  <si>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</si>
  <si>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</si>
  <si>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</si>
  <si>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</si>
  <si>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</si>
  <si>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</si>
  <si>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</si>
  <si>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</si>
  <si>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</si>
  <si>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</si>
  <si>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</si>
  <si>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</si>
  <si>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</si>
  <si>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</si>
  <si>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</si>
  <si>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</si>
  <si>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</si>
  <si>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</si>
  <si>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</si>
  <si>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</si>
  <si>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</si>
  <si>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</si>
  <si>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</si>
  <si>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</si>
  <si>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</si>
  <si>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</si>
  <si>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</si>
  <si>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</si>
  <si>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</si>
  <si>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</si>
  <si>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</si>
  <si>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</si>
  <si>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</si>
  <si>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</si>
  <si>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</si>
  <si>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</si>
  <si>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</si>
  <si>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</si>
  <si>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</si>
  <si>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</si>
  <si>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</si>
  <si>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</si>
  <si>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</si>
  <si>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</si>
  <si>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</si>
  <si>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</si>
  <si>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</si>
  <si>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</si>
  <si>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</si>
  <si>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</si>
  <si>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</si>
  <si>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</si>
  <si>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</si>
  <si>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</si>
  <si>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</si>
  <si>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</si>
  <si>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</si>
  <si>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</si>
  <si>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</si>
  <si>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</si>
  <si>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</si>
  <si>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</si>
  <si>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</si>
  <si>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</si>
  <si>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</si>
  <si>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</si>
  <si>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</si>
  <si>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</si>
  <si>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</si>
  <si>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</si>
  <si>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</si>
  <si>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</si>
  <si>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</si>
  <si>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</si>
  <si>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</si>
  <si>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</si>
  <si>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</si>
  <si>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</si>
  <si>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</si>
  <si>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</si>
  <si>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</si>
  <si>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</si>
  <si>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</si>
  <si>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</si>
  <si>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</si>
  <si>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</si>
  <si>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</si>
  <si>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</si>
  <si>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</si>
  <si>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</si>
  <si>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</si>
  <si>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</si>
  <si>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</si>
  <si>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</si>
  <si>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</si>
  <si>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</si>
  <si>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</si>
  <si>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</si>
  <si>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</si>
  <si>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</si>
  <si>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</si>
  <si>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</si>
  <si>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</si>
  <si>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</si>
  <si>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</si>
  <si>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</si>
  <si>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</si>
  <si>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</si>
  <si>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</si>
  <si>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</si>
  <si>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</si>
  <si>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</si>
  <si>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</si>
  <si>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</si>
  <si>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</si>
  <si>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</si>
  <si>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</si>
  <si>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</si>
  <si>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</si>
  <si>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</si>
  <si>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</si>
  <si>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</si>
  <si>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</si>
  <si>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</si>
  <si>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</si>
  <si>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</si>
  <si>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</si>
  <si>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</si>
  <si>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</si>
  <si>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</si>
  <si>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</si>
  <si>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</si>
  <si>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</si>
  <si>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</si>
  <si>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</si>
  <si>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</si>
  <si>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</si>
  <si>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</si>
  <si>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</si>
  <si>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</si>
  <si>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</si>
  <si>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</si>
  <si>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</si>
  <si>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</si>
  <si>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</si>
  <si>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</si>
  <si>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</si>
  <si>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</si>
  <si>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</si>
  <si>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</si>
  <si>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</si>
  <si>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</si>
  <si>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</si>
  <si>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</si>
  <si>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</si>
  <si>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</si>
  <si>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</si>
  <si>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</si>
  <si>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</si>
  <si>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</si>
  <si>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</si>
  <si>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</si>
  <si>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</si>
  <si>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</si>
  <si>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</si>
  <si>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</si>
  <si>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</si>
  <si>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</si>
  <si>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</si>
  <si>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</si>
  <si>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</si>
  <si>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</si>
  <si>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</si>
  <si>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</si>
  <si>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</si>
  <si>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</si>
  <si>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</si>
  <si>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</si>
  <si>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</si>
  <si>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</si>
  <si>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</si>
  <si>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</si>
  <si>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</si>
  <si>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</si>
  <si>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</si>
  <si>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</si>
  <si>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</si>
  <si>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</si>
  <si>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</si>
  <si>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</si>
  <si>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</si>
  <si>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</si>
  <si>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</si>
  <si>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</si>
  <si>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</si>
  <si>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</si>
  <si>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</si>
  <si>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</si>
  <si>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</si>
  <si>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</si>
  <si>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</si>
  <si>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</si>
  <si>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</si>
  <si>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</si>
  <si>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</si>
  <si>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</si>
  <si>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</si>
  <si>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</si>
  <si>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</si>
  <si>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</si>
  <si>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</si>
  <si>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</si>
  <si>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</si>
  <si>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</si>
  <si>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</si>
  <si>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</si>
  <si>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</si>
  <si>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</si>
  <si>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</si>
  <si>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</si>
  <si>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</si>
  <si>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</si>
  <si>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</si>
  <si>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</si>
  <si>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</si>
  <si>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</si>
  <si>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</si>
  <si>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</si>
  <si>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</si>
  <si>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</si>
  <si>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</si>
  <si>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</si>
  <si>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</si>
  <si>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</si>
  <si>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</si>
  <si>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</si>
  <si>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</si>
  <si>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</si>
  <si>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</si>
  <si>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</si>
  <si>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</si>
  <si>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</si>
  <si>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</si>
  <si>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</si>
  <si>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</si>
  <si>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</si>
  <si>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</si>
  <si>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</si>
  <si>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</si>
  <si>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</si>
  <si>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</si>
  <si>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</si>
  <si>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</si>
  <si>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</si>
  <si>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</si>
  <si>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</si>
  <si>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</si>
  <si>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</si>
  <si>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</si>
  <si>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</si>
  <si>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</si>
  <si>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</si>
  <si>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</si>
  <si>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</si>
  <si>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</si>
  <si>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</si>
  <si>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</si>
  <si>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</si>
  <si>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</si>
  <si>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</si>
  <si>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</si>
  <si>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</si>
  <si>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</si>
  <si>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</si>
  <si>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</si>
  <si>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</si>
  <si>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</si>
  <si>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</si>
  <si>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</si>
  <si>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</si>
  <si>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</si>
  <si>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</si>
  <si>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</si>
  <si>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</si>
  <si>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</si>
  <si>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</si>
  <si>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</si>
  <si>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</si>
  <si>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</si>
  <si>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</si>
  <si>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</si>
  <si>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</si>
  <si>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</si>
  <si>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</si>
  <si>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</si>
  <si>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</si>
  <si>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</si>
  <si>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</si>
  <si>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</si>
  <si>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</si>
  <si>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</si>
  <si>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</si>
  <si>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</si>
  <si>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</si>
  <si>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</si>
  <si>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</si>
  <si>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</si>
  <si>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</si>
  <si>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</si>
  <si>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</si>
  <si>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</si>
  <si>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</si>
  <si>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</si>
  <si>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</si>
  <si>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</si>
  <si>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</si>
  <si>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</si>
  <si>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</si>
  <si>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</si>
  <si>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</si>
  <si>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</si>
  <si>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</si>
  <si>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</si>
  <si>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</si>
  <si>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</si>
  <si>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</si>
  <si>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</si>
  <si>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</si>
  <si>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</si>
  <si>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</si>
  <si>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</si>
  <si>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</si>
  <si>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</si>
  <si>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</si>
  <si>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</si>
  <si>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</si>
  <si>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</si>
  <si>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</si>
  <si>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</si>
  <si>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</si>
  <si>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</si>
  <si>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</si>
  <si>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</si>
  <si>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</si>
  <si>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</si>
  <si>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</si>
  <si>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</si>
  <si>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</si>
  <si>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</si>
  <si>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</si>
  <si>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</si>
  <si>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</si>
  <si>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</si>
  <si>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</si>
  <si>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</si>
  <si>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</si>
  <si>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</si>
  <si>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</si>
  <si>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</si>
  <si>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</si>
  <si>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</si>
  <si>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</si>
  <si>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</si>
  <si>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</si>
  <si>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</si>
  <si>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</si>
  <si>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</si>
  <si>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</si>
  <si>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</si>
  <si>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</si>
  <si>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</si>
  <si>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</si>
  <si>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</si>
  <si>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</si>
  <si>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</si>
  <si>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</si>
  <si>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</si>
  <si>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</si>
  <si>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</si>
  <si>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</si>
  <si>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</si>
  <si>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</si>
  <si>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</si>
  <si>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</si>
  <si>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</si>
  <si>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</si>
  <si>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</si>
  <si>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</si>
  <si>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</si>
  <si>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</si>
  <si>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</si>
  <si>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</si>
  <si>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</si>
  <si>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</si>
  <si>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</si>
  <si>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</si>
  <si>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</si>
  <si>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</si>
  <si>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</si>
  <si>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</si>
  <si>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</si>
  <si>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</si>
  <si>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</si>
  <si>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</si>
  <si>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</si>
  <si>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</si>
  <si>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</si>
  <si>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</si>
  <si>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</si>
  <si>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</si>
  <si>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</si>
  <si>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</si>
  <si>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</si>
  <si>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</si>
  <si>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</si>
  <si>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</si>
  <si>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</si>
  <si>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</si>
  <si>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</si>
  <si>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</si>
  <si>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</si>
  <si>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</si>
  <si>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</si>
  <si>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</si>
  <si>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</si>
  <si>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</si>
  <si>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</si>
  <si>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</si>
  <si>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</si>
  <si>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</si>
  <si>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</si>
  <si>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</si>
  <si>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</si>
  <si>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</si>
  <si>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</si>
  <si>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</si>
  <si>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</si>
  <si>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</si>
  <si>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</si>
  <si>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</si>
  <si>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</si>
  <si>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</si>
  <si>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</si>
  <si>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</si>
  <si>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</si>
  <si>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</si>
  <si>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</si>
  <si>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</si>
  <si>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</si>
  <si>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</si>
  <si>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</si>
  <si>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</si>
  <si>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</si>
  <si>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</si>
  <si>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</si>
  <si>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</si>
  <si>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</si>
  <si>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</si>
  <si>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</si>
  <si>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</si>
  <si>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</si>
  <si>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</si>
  <si>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</si>
  <si>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</si>
  <si>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</si>
  <si>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</si>
  <si>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</si>
  <si>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</si>
  <si>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</si>
  <si>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</si>
  <si>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</si>
  <si>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</si>
  <si>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</si>
  <si>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</si>
  <si>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</si>
  <si>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</si>
  <si>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</si>
  <si>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</si>
  <si>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</si>
  <si>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</si>
  <si>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</si>
  <si>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</si>
  <si>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</si>
  <si>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</si>
  <si>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</si>
  <si>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</si>
  <si>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</si>
  <si>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</si>
  <si>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</si>
  <si>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</si>
  <si>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</si>
  <si>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</si>
  <si>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</si>
  <si>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</si>
  <si>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</si>
  <si>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</si>
  <si>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</si>
  <si>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</si>
  <si>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</si>
  <si>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</si>
  <si>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</si>
  <si>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</si>
  <si>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</si>
  <si>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</si>
  <si>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</si>
  <si>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</si>
  <si>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</si>
  <si>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</si>
  <si>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</si>
  <si>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</si>
  <si>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</si>
  <si>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</si>
  <si>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</si>
  <si>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</si>
  <si>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</si>
  <si>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</si>
  <si>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</si>
  <si>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</si>
  <si>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</si>
  <si>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</si>
  <si>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</si>
  <si>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</si>
  <si>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</si>
  <si>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</si>
  <si>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</si>
  <si>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</si>
  <si>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</si>
  <si>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</si>
  <si>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</si>
  <si>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</si>
  <si>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</si>
  <si>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</si>
  <si>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</si>
  <si>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</si>
  <si>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</si>
  <si>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</si>
  <si>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</si>
  <si>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</si>
  <si>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</si>
  <si>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</si>
  <si>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</si>
  <si>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</si>
  <si>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</si>
  <si>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</si>
  <si>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</si>
  <si>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</si>
  <si>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</si>
  <si>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</si>
  <si>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</si>
  <si>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</si>
  <si>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</si>
  <si>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</si>
  <si>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</si>
  <si>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</si>
  <si>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</si>
  <si>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</si>
  <si>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</si>
  <si>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</si>
  <si>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</si>
  <si>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</si>
  <si>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</si>
  <si>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</si>
  <si>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</si>
  <si>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</si>
  <si>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</si>
  <si>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</si>
  <si>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</si>
  <si>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</si>
  <si>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</si>
  <si>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</si>
  <si>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</si>
  <si>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</si>
  <si>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</si>
  <si>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</si>
  <si>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</si>
  <si>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</si>
  <si>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</si>
  <si>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</si>
  <si>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</si>
  <si>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</si>
  <si>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</si>
  <si>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</si>
  <si>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</si>
  <si>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</si>
  <si>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</si>
  <si>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</si>
  <si>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</si>
  <si>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</si>
  <si>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</si>
  <si>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</si>
  <si>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</si>
  <si>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</si>
  <si>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</si>
  <si>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</si>
  <si>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</si>
  <si>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</si>
  <si>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</si>
  <si>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</si>
  <si>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</si>
  <si>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</si>
  <si>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</si>
  <si>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</si>
  <si>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</si>
  <si>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</si>
  <si>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</si>
  <si>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</si>
  <si>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</si>
  <si>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</si>
  <si>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</si>
  <si>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</si>
  <si>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</si>
  <si>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</si>
  <si>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</si>
  <si>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</si>
  <si>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</si>
  <si>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</si>
  <si>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</si>
  <si>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</si>
  <si>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</si>
  <si>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</si>
  <si>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</si>
  <si>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</si>
  <si>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</si>
  <si>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</si>
  <si>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</si>
  <si>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</si>
  <si>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</si>
  <si>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</si>
  <si>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</si>
  <si>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</si>
  <si>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</si>
  <si>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</si>
  <si>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</si>
  <si>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</si>
  <si>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</si>
  <si>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</si>
  <si>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</si>
  <si>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</si>
  <si>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</si>
  <si>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</si>
  <si>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</si>
  <si>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</si>
  <si>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</si>
  <si>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</si>
  <si>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</si>
  <si>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</si>
  <si>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</si>
  <si>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</si>
  <si>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</si>
  <si>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</si>
  <si>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</si>
  <si>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</si>
  <si>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</si>
  <si>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</si>
  <si>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</si>
  <si>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</si>
  <si>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</si>
  <si>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</si>
  <si>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</si>
  <si>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</si>
  <si>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</si>
  <si>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</si>
  <si>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</si>
  <si>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</si>
  <si>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</si>
  <si>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</si>
  <si>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</si>
  <si>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</si>
  <si>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</si>
  <si>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</si>
  <si>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</si>
  <si>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</si>
  <si>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</si>
  <si>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</si>
  <si>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</si>
  <si>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</si>
  <si>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</si>
  <si>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</si>
  <si>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</si>
  <si>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</si>
  <si>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</si>
  <si>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</si>
  <si>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</si>
  <si>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</si>
  <si>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</si>
  <si>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</si>
  <si>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</si>
  <si>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</si>
  <si>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</si>
  <si>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</si>
  <si>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</si>
  <si>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</si>
  <si>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</si>
  <si>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</si>
  <si>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</si>
  <si>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</si>
  <si>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</si>
  <si>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</si>
  <si>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</si>
  <si>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</si>
  <si>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</si>
  <si>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</si>
  <si>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</si>
  <si>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</si>
  <si>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</si>
  <si>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</si>
  <si>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</si>
  <si>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</si>
  <si>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</si>
  <si>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</si>
  <si>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</si>
  <si>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</si>
  <si>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</si>
  <si>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</si>
  <si>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</si>
  <si>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</si>
  <si>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</si>
  <si>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</si>
  <si>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</si>
  <si>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</si>
  <si>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</si>
  <si>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</si>
  <si>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</si>
  <si>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</si>
  <si>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</si>
  <si>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</si>
  <si>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</si>
  <si>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</si>
  <si>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</si>
  <si>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</si>
  <si>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</si>
  <si>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</si>
  <si>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</si>
  <si>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</si>
  <si>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</si>
  <si>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</si>
  <si>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</si>
  <si>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</si>
  <si>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</si>
  <si>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</si>
  <si>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</si>
  <si>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</si>
  <si>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</si>
  <si>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</si>
  <si>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</si>
  <si>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</si>
  <si>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</si>
  <si>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</si>
  <si>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</si>
  <si>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</si>
  <si>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</si>
  <si>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</si>
  <si>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</si>
  <si>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</si>
  <si>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</si>
  <si>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</si>
  <si>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</si>
  <si>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</si>
  <si>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</si>
  <si>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</si>
  <si>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</si>
  <si>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</si>
  <si>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</si>
  <si>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</si>
  <si>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</si>
  <si>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</si>
  <si>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</si>
  <si>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</si>
  <si>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</si>
  <si>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</si>
  <si>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</si>
  <si>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</si>
  <si>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</si>
  <si>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</si>
  <si>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</si>
  <si>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</si>
  <si>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</si>
  <si>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</si>
  <si>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</si>
  <si>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</si>
  <si>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</si>
  <si>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</si>
  <si>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</si>
  <si>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</si>
  <si>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</si>
  <si>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</si>
  <si>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</si>
  <si>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</si>
  <si>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</si>
  <si>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</si>
  <si>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</si>
  <si>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</si>
  <si>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</si>
  <si>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</si>
  <si>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</si>
  <si>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</si>
  <si>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</si>
  <si>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</si>
  <si>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</si>
  <si>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</si>
  <si>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</si>
  <si>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</si>
  <si>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</si>
  <si>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</si>
  <si>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</si>
  <si>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</si>
  <si>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</si>
  <si>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</si>
  <si>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</si>
  <si>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</si>
  <si>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</si>
  <si>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</si>
  <si>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</si>
  <si>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</si>
  <si>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</si>
  <si>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</si>
  <si>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</si>
  <si>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</si>
  <si>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</si>
  <si>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</si>
  <si>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</si>
  <si>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</si>
  <si>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</si>
  <si>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</si>
  <si>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</si>
  <si>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</si>
  <si>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</si>
  <si>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</si>
  <si>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</si>
  <si>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</si>
  <si>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</si>
  <si>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</si>
  <si>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</si>
  <si>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</si>
  <si>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</si>
  <si>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</si>
  <si>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</si>
  <si>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</si>
  <si>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</si>
  <si>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</si>
  <si>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</si>
  <si>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</si>
  <si>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</si>
  <si>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</si>
  <si>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</si>
  <si>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</si>
  <si>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</si>
  <si>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</si>
  <si>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</si>
  <si>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</si>
  <si>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</si>
  <si>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</si>
  <si>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</si>
  <si>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</si>
  <si>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</si>
  <si>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</si>
  <si>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</si>
  <si>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</si>
  <si>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</si>
  <si>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</si>
  <si>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</si>
  <si>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</si>
  <si>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</si>
  <si>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</si>
  <si>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</si>
  <si>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</si>
  <si>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</si>
  <si>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</si>
  <si>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</si>
  <si>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</si>
  <si>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</si>
  <si>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</si>
  <si>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</si>
  <si>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</si>
  <si>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</si>
  <si>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</si>
  <si>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</si>
  <si>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</si>
  <si>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</si>
  <si>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</si>
  <si>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</si>
  <si>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</si>
  <si>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</si>
  <si>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</si>
  <si>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</si>
  <si>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</si>
  <si>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</si>
  <si>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</si>
  <si>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</si>
  <si>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</si>
  <si>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</si>
  <si>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</si>
  <si>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</si>
  <si>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</si>
  <si>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</si>
  <si>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</si>
  <si>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</si>
  <si>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</si>
  <si>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</si>
  <si>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</si>
  <si>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</si>
  <si>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</si>
  <si>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</si>
  <si>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</si>
  <si>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</si>
  <si>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</si>
  <si>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</si>
  <si>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</si>
  <si>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</si>
  <si>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</si>
  <si>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</si>
  <si>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</si>
  <si>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</si>
  <si>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</si>
  <si>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</si>
  <si>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</si>
  <si>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</si>
  <si>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</si>
  <si>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</si>
  <si>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</si>
  <si>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</si>
  <si>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</si>
  <si>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</si>
  <si>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</si>
  <si>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</si>
  <si>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</si>
  <si>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</si>
  <si>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</si>
  <si>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</si>
  <si>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</si>
  <si>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</si>
  <si>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</si>
  <si>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</si>
  <si>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</si>
  <si>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</si>
  <si>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</si>
  <si>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</si>
  <si>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</si>
  <si>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</si>
  <si>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</si>
  <si>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</si>
  <si>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</si>
  <si>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</si>
  <si>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</si>
  <si>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</si>
  <si>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</si>
  <si>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</si>
  <si>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</si>
  <si>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</si>
  <si>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</si>
  <si>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</si>
  <si>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</si>
  <si>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</si>
  <si>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</si>
  <si>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</si>
  <si>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</si>
  <si>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</si>
  <si>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</si>
  <si>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</si>
  <si>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</si>
  <si>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</si>
  <si>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</si>
  <si>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</si>
  <si>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</si>
  <si>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</si>
  <si>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</si>
  <si>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</si>
  <si>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</si>
  <si>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</si>
  <si>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</si>
  <si>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</si>
  <si>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</si>
  <si>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</si>
  <si>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</si>
  <si>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</si>
  <si>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</si>
  <si>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</si>
  <si>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</si>
  <si>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</si>
  <si>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</si>
  <si>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</si>
  <si>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</si>
  <si>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</si>
  <si>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</si>
  <si>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</si>
  <si>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</si>
  <si>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</si>
  <si>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</si>
  <si>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</si>
  <si>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</si>
  <si>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</si>
  <si>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</si>
  <si>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</si>
  <si>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</si>
  <si>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</si>
  <si>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</si>
  <si>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</si>
  <si>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</si>
  <si>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</si>
  <si>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</si>
  <si>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</si>
  <si>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</si>
  <si>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</si>
  <si>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</si>
  <si>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</si>
  <si>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</si>
  <si>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</si>
  <si>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</si>
  <si>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</si>
  <si>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</si>
  <si>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</si>
  <si>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</si>
  <si>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</si>
  <si>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</si>
  <si>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</si>
  <si>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</si>
  <si>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</si>
  <si>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</si>
  <si>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</si>
  <si>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</si>
  <si>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</si>
  <si>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</si>
  <si>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</si>
  <si>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</si>
  <si>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</si>
  <si>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</si>
  <si>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</si>
  <si>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</si>
  <si>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</si>
  <si>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</si>
  <si>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</si>
  <si>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</si>
  <si>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</si>
  <si>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</si>
  <si>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</si>
  <si>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</si>
  <si>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</si>
  <si>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</si>
  <si>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</si>
  <si>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</si>
  <si>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</si>
  <si>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</si>
  <si>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</si>
  <si>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</si>
  <si>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</si>
  <si>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</si>
  <si>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</si>
  <si>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</si>
  <si>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</si>
  <si>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</si>
  <si>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</si>
  <si>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</si>
  <si>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</si>
  <si>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</si>
  <si>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</si>
  <si>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</si>
  <si>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</si>
  <si>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</si>
  <si>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</si>
  <si>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</si>
  <si>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</si>
  <si>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</si>
  <si>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</si>
  <si>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</si>
  <si>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</si>
  <si>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</si>
  <si>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</si>
  <si>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</si>
  <si>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</si>
  <si>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</si>
  <si>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</si>
  <si>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</si>
  <si>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</si>
  <si>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</si>
  <si>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</si>
  <si>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</si>
  <si>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</si>
  <si>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</si>
  <si>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</si>
  <si>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</si>
  <si>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</si>
  <si>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</si>
  <si>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</si>
  <si>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</si>
  <si>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</si>
  <si>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</si>
  <si>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</si>
  <si>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</si>
  <si>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</si>
  <si>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</si>
  <si>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</si>
  <si>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</si>
  <si>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</si>
  <si>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</si>
  <si>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</si>
  <si>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</si>
  <si>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</si>
  <si>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</si>
  <si>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</si>
  <si>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</si>
  <si>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</si>
  <si>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</si>
  <si>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</si>
  <si>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</si>
  <si>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</si>
  <si>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</si>
  <si>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</si>
  <si>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</si>
  <si>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</si>
  <si>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</si>
  <si>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</si>
  <si>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</si>
  <si>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</si>
  <si>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</si>
  <si>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</si>
  <si>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</si>
  <si>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</si>
  <si>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</si>
  <si>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</si>
  <si>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</si>
  <si>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</si>
  <si>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</si>
  <si>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</si>
  <si>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</si>
  <si>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</si>
  <si>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</si>
  <si>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</si>
  <si>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</si>
  <si>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</si>
  <si>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</si>
  <si>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</si>
  <si>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</si>
  <si>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</si>
  <si>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</si>
  <si>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</si>
  <si>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</si>
  <si>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</si>
  <si>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</si>
  <si>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</si>
  <si>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</si>
  <si>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</si>
  <si>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</si>
  <si>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</si>
  <si>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</si>
  <si>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</si>
  <si>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</si>
  <si>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</si>
  <si>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</si>
  <si>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</si>
  <si>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</si>
  <si>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</si>
  <si>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</si>
  <si>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</si>
  <si>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</si>
  <si>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</si>
  <si>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</si>
  <si>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</si>
  <si>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</si>
  <si>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</si>
  <si>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</si>
  <si>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</si>
  <si>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</si>
  <si>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</si>
  <si>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</si>
  <si>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</si>
  <si>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</si>
  <si>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</si>
  <si>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</si>
  <si>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</si>
  <si>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</si>
  <si>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</si>
  <si>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</si>
  <si>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</si>
  <si>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</si>
  <si>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</si>
  <si>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</si>
  <si>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</si>
  <si>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</si>
  <si>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</si>
  <si>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</si>
  <si>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</si>
  <si>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</si>
  <si>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</si>
  <si>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</si>
  <si>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</si>
  <si>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</si>
  <si>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</si>
  <si>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</si>
  <si>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</si>
  <si>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</si>
  <si>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</si>
  <si>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</si>
  <si>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</si>
  <si>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</si>
  <si>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</si>
  <si>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</si>
  <si>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</si>
  <si>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</si>
  <si>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</si>
  <si>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</si>
  <si>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</si>
  <si>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</si>
  <si>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</si>
  <si>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</si>
  <si>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</si>
  <si>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</si>
  <si>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</si>
  <si>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</si>
  <si>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</si>
  <si>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</si>
  <si>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</si>
  <si>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</si>
  <si>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</si>
  <si>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</si>
  <si>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</si>
  <si>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</si>
  <si>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</si>
  <si>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</si>
  <si>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</si>
  <si>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</si>
  <si>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</si>
  <si>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</si>
  <si>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</si>
  <si>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</si>
  <si>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</si>
  <si>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</si>
  <si>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</si>
  <si>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</si>
  <si>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</si>
  <si>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</si>
  <si>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</si>
  <si>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</si>
  <si>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</si>
  <si>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</si>
  <si>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</si>
  <si>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</si>
  <si>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</si>
  <si>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</si>
  <si>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</si>
  <si>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</si>
  <si>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</si>
  <si>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</si>
  <si>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</si>
  <si>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</si>
  <si>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</si>
  <si>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</si>
  <si>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</si>
  <si>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</si>
  <si>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</si>
  <si>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</si>
  <si>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</si>
  <si>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</si>
  <si>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</si>
  <si>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</si>
  <si>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</si>
  <si>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</si>
  <si>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</si>
  <si>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</si>
  <si>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</si>
  <si>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</si>
  <si>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</si>
  <si>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</si>
  <si>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</si>
  <si>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</si>
  <si>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</si>
  <si>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</si>
  <si>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</si>
  <si>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</si>
  <si>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</si>
  <si>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</si>
  <si>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</si>
  <si>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</si>
  <si>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</si>
  <si>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</si>
  <si>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</si>
  <si>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</si>
  <si>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</si>
  <si>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</si>
  <si>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</si>
  <si>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</si>
  <si>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</si>
  <si>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</si>
  <si>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</si>
  <si>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</si>
  <si>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</si>
  <si>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</si>
  <si>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</si>
  <si>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</si>
  <si>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</si>
  <si>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</si>
  <si>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</si>
  <si>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</si>
  <si>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</si>
  <si>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</si>
  <si>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</si>
  <si>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</si>
  <si>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</si>
  <si>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</si>
  <si>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</si>
  <si>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</si>
  <si>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</si>
  <si>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</si>
  <si>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</si>
  <si>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</si>
  <si>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</si>
  <si>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</si>
  <si>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</si>
  <si>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</si>
  <si>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</si>
  <si>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</si>
  <si>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</si>
  <si>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</si>
  <si>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</si>
  <si>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</si>
  <si>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</si>
  <si>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</si>
  <si>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</si>
  <si>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</si>
  <si>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</si>
  <si>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</si>
  <si>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</si>
  <si>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</si>
  <si>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</si>
  <si>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</si>
  <si>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</si>
  <si>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</si>
  <si>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</si>
  <si>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</si>
  <si>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</si>
  <si>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</si>
  <si>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</si>
  <si>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</si>
  <si>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</si>
  <si>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</si>
  <si>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</si>
  <si>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</si>
  <si>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</si>
  <si>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</si>
  <si>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</si>
  <si>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</si>
  <si>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</si>
  <si>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</si>
  <si>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</si>
  <si>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</si>
  <si>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</si>
  <si>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</si>
  <si>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</si>
  <si>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</si>
  <si>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</si>
  <si>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</si>
  <si>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</si>
  <si>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</si>
  <si>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</si>
  <si>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</si>
  <si>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</si>
  <si>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</si>
  <si>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</si>
  <si>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</si>
  <si>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</si>
  <si>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</si>
  <si>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</si>
  <si>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</si>
  <si>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</si>
  <si>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</si>
  <si>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</si>
  <si>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</si>
  <si>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</si>
  <si>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</si>
  <si>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</si>
  <si>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</si>
  <si>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</si>
  <si>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</si>
  <si>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</si>
  <si>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</si>
  <si>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</si>
  <si>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</si>
  <si>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</si>
  <si>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</si>
  <si>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</si>
  <si>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</si>
  <si>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</si>
  <si>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</si>
  <si>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</si>
  <si>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</si>
  <si>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</si>
  <si>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</si>
  <si>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</si>
  <si>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</si>
  <si>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</si>
  <si>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</si>
  <si>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</si>
  <si>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</si>
  <si>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</si>
  <si>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</si>
  <si>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</si>
  <si>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</si>
  <si>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</si>
  <si>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</si>
  <si>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</si>
  <si>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</si>
  <si>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</si>
  <si>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</si>
  <si>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</si>
  <si>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</si>
  <si>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</si>
  <si>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</si>
  <si>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</si>
  <si>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</si>
  <si>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</si>
  <si>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</si>
  <si>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</si>
  <si>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</si>
  <si>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</si>
  <si>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</si>
  <si>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</si>
  <si>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</si>
  <si>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</si>
  <si>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</si>
  <si>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</si>
  <si>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</si>
  <si>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</si>
  <si>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</si>
  <si>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</si>
  <si>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</si>
  <si>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</si>
  <si>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</si>
  <si>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</si>
  <si>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</si>
  <si>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</si>
  <si>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</si>
  <si>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</si>
  <si>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</si>
  <si>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</si>
  <si>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</si>
  <si>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</si>
  <si>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</si>
  <si>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</si>
  <si>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</si>
  <si>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</si>
  <si>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</si>
  <si>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</si>
  <si>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</si>
  <si>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</si>
  <si>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</si>
  <si>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</si>
  <si>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</si>
  <si>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</si>
  <si>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</si>
  <si>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</si>
  <si>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</si>
  <si>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</si>
  <si>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</si>
  <si>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</si>
  <si>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</si>
  <si>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</si>
  <si>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</si>
  <si>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</si>
  <si>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</si>
  <si>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</si>
  <si>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</si>
  <si>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</si>
  <si>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</si>
  <si>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</si>
  <si>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</si>
  <si>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</si>
  <si>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</si>
  <si>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</si>
  <si>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</si>
  <si>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</si>
  <si>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</si>
  <si>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</si>
  <si>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</si>
  <si>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</si>
  <si>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</si>
  <si>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</si>
  <si>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</si>
  <si>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</si>
  <si>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</si>
  <si>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</si>
  <si>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</si>
  <si>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</si>
  <si>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</si>
  <si>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</si>
  <si>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</si>
  <si>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</si>
  <si>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</si>
  <si>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</si>
  <si>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</si>
  <si>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</si>
  <si>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</si>
  <si>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</si>
  <si>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</si>
  <si>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</si>
  <si>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</si>
  <si>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</si>
  <si>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</si>
  <si>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</si>
  <si>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</si>
  <si>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</si>
  <si>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</si>
  <si>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</si>
  <si>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</si>
  <si>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</si>
  <si>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</si>
  <si>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</si>
  <si>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</si>
  <si>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</si>
  <si>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</si>
  <si>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</si>
  <si>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</si>
  <si>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</si>
  <si>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</si>
  <si>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</si>
  <si>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</si>
  <si>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</si>
  <si>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</si>
  <si>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</si>
  <si>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</si>
  <si>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</si>
  <si>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</si>
  <si>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</si>
  <si>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</si>
  <si>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</si>
  <si>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</si>
  <si>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</si>
  <si>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</si>
  <si>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</si>
  <si>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</si>
  <si>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</si>
  <si>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</si>
  <si>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</si>
  <si>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</si>
  <si>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</si>
  <si>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</si>
  <si>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</si>
  <si>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</si>
  <si>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</si>
  <si>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</si>
  <si>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</si>
  <si>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</si>
  <si>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</si>
  <si>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</si>
  <si>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</si>
  <si>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</si>
  <si>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</si>
  <si>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</si>
  <si>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</si>
  <si>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</si>
  <si>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</si>
  <si>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</si>
  <si>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</si>
  <si>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</si>
  <si>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</si>
  <si>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</si>
  <si>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</si>
  <si>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</si>
  <si>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</si>
  <si>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</si>
  <si>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</si>
  <si>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</si>
  <si>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</si>
  <si>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</si>
  <si>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</si>
  <si>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</si>
  <si>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</si>
  <si>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</si>
  <si>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</si>
  <si>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</si>
  <si>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</si>
  <si>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</si>
  <si>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</si>
  <si>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</si>
  <si>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</si>
  <si>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</si>
  <si>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</si>
  <si>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</si>
  <si>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</si>
  <si>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</si>
  <si>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</si>
  <si>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</si>
  <si>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</si>
  <si>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</si>
  <si>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</si>
  <si>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</si>
  <si>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</si>
  <si>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</si>
  <si>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</si>
  <si>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</si>
  <si>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</si>
  <si>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</si>
  <si>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</si>
  <si>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</si>
  <si>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</si>
  <si>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</si>
  <si>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</si>
  <si>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</si>
  <si>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</si>
  <si>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</si>
  <si>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</si>
  <si>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</si>
  <si>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</si>
  <si>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</si>
  <si>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</si>
  <si>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</si>
  <si>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</si>
  <si>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</si>
  <si>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</si>
  <si>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</si>
  <si>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</si>
  <si>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</si>
  <si>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</si>
  <si>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</si>
  <si>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</si>
  <si>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</si>
  <si>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</si>
  <si>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</si>
  <si>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</si>
  <si>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</si>
  <si>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</si>
  <si>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</si>
  <si>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</si>
  <si>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</si>
  <si>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</si>
  <si>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</si>
  <si>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</si>
  <si>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</si>
  <si>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</si>
  <si>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</si>
  <si>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</si>
  <si>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</si>
  <si>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</si>
  <si>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</si>
  <si>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</si>
  <si>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</si>
  <si>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</si>
  <si>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</si>
  <si>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</si>
  <si>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</si>
  <si>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</si>
  <si>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</si>
  <si>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</si>
  <si>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</si>
  <si>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</si>
  <si>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</si>
  <si>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</si>
  <si>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</si>
  <si>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</si>
  <si>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</si>
  <si>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</si>
  <si>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</si>
  <si>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</si>
  <si>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</si>
  <si>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</si>
  <si>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</si>
  <si>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</si>
  <si>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</si>
  <si>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</si>
  <si>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</si>
  <si>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</si>
  <si>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</si>
  <si>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</si>
  <si>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</si>
  <si>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</si>
  <si>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</si>
  <si>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</si>
  <si>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</si>
  <si>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</si>
  <si>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</si>
  <si>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</si>
  <si>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</si>
  <si>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</si>
  <si>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</si>
  <si>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</si>
  <si>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</si>
  <si>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</si>
  <si>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</si>
  <si>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</si>
  <si>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</si>
  <si>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</si>
  <si>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</si>
  <si>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</si>
  <si>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</si>
  <si>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</si>
  <si>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</si>
  <si>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</si>
  <si>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</si>
  <si>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</si>
  <si>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</si>
  <si>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</si>
  <si>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</si>
  <si>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</si>
  <si>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</si>
  <si>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</si>
  <si>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</si>
  <si>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</si>
  <si>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</si>
  <si>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</si>
  <si>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</si>
  <si>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</si>
  <si>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</si>
  <si>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</si>
  <si>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</si>
  <si>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</si>
  <si>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</si>
  <si>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</si>
  <si>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</si>
  <si>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</si>
  <si>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</si>
  <si>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</si>
  <si>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</si>
  <si>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</si>
  <si>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</si>
  <si>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</si>
  <si>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</si>
  <si>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</si>
  <si>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</si>
  <si>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</si>
  <si>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</si>
  <si>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</si>
  <si>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</si>
  <si>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</si>
  <si>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</si>
  <si>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</si>
  <si>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</si>
  <si>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</si>
  <si>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</si>
  <si>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</si>
  <si>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</si>
  <si>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</si>
  <si>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</si>
  <si>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</si>
  <si>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</si>
  <si>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</si>
  <si>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</si>
  <si>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</si>
  <si>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</si>
  <si>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</si>
  <si>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</si>
  <si>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</si>
  <si>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</si>
  <si>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</si>
  <si>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</si>
  <si>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</si>
  <si>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</si>
  <si>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</si>
  <si>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</si>
  <si>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</si>
  <si>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</si>
  <si>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</si>
  <si>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</si>
  <si>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</si>
  <si>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</si>
  <si>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</si>
  <si>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</si>
  <si>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</si>
  <si>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</si>
  <si>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</si>
  <si>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</si>
  <si>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</si>
  <si>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</si>
  <si>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</si>
  <si>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</si>
  <si>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</si>
  <si>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</si>
  <si>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</si>
  <si>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</si>
  <si>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</si>
  <si>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</si>
  <si>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</si>
  <si>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</si>
  <si>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</si>
  <si>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</si>
  <si>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</si>
  <si>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</si>
  <si>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</si>
  <si>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</si>
  <si>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</si>
  <si>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</si>
  <si>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</si>
  <si>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</si>
  <si>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</si>
  <si>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</si>
  <si>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</si>
  <si>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</si>
  <si>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</si>
  <si>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</si>
  <si>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</si>
  <si>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</si>
  <si>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</si>
  <si>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</si>
  <si>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</si>
  <si>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</si>
  <si>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</si>
  <si>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</si>
  <si>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</si>
  <si>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</si>
  <si>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</si>
  <si>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</si>
  <si>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</si>
  <si>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</si>
  <si>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</si>
  <si>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</si>
  <si>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</si>
  <si>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</si>
  <si>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</si>
  <si>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</si>
  <si>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</si>
  <si>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</si>
  <si>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</si>
  <si>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</si>
  <si>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</si>
  <si>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</si>
  <si>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</si>
  <si>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</si>
  <si>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</si>
  <si>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</si>
  <si>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</si>
  <si>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</si>
  <si>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</si>
  <si>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</si>
  <si>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</si>
  <si>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</si>
  <si>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</si>
  <si>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</si>
  <si>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</si>
  <si>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</si>
  <si>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</si>
  <si>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</si>
  <si>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</si>
  <si>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</si>
  <si>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</si>
  <si>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</si>
  <si>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</si>
  <si>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</si>
  <si>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</si>
  <si>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</si>
  <si>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</si>
  <si>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</si>
  <si>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</si>
  <si>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</si>
  <si>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</si>
  <si>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</si>
  <si>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</si>
  <si>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</si>
  <si>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</si>
  <si>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</si>
  <si>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</si>
  <si>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</si>
  <si>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</si>
  <si>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</si>
  <si>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</si>
  <si>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</si>
  <si>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</si>
  <si>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</si>
  <si>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</si>
  <si>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</si>
  <si>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</si>
  <si>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</si>
  <si>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</si>
  <si>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</si>
  <si>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</si>
  <si>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</si>
  <si>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</si>
  <si>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</si>
  <si>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</si>
  <si>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</si>
  <si>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</si>
  <si>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</si>
  <si>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</si>
  <si>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</si>
  <si>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</si>
  <si>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</si>
  <si>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</si>
  <si>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</si>
  <si>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</si>
  <si>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</si>
  <si>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</si>
  <si>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</si>
  <si>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</si>
  <si>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</si>
  <si>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</si>
  <si>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</si>
  <si>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</si>
  <si>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</si>
  <si>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</si>
  <si>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</si>
  <si>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</si>
  <si>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</si>
  <si>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</si>
  <si>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</si>
  <si>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</si>
  <si>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</si>
  <si>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</si>
  <si>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</si>
  <si>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</si>
  <si>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</si>
  <si>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</si>
  <si>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</si>
  <si>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</si>
  <si>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</si>
  <si>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</si>
  <si>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</si>
  <si>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</si>
  <si>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</si>
  <si>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</si>
  <si>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</si>
  <si>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</si>
  <si>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</si>
  <si>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</si>
  <si>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</si>
  <si>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</si>
  <si>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</si>
  <si>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</si>
  <si>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</si>
  <si>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</si>
  <si>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</si>
  <si>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</si>
  <si>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</si>
  <si>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</si>
  <si>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</si>
  <si>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</si>
  <si>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</si>
  <si>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</si>
  <si>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</si>
  <si>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</si>
  <si>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</si>
  <si>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</si>
  <si>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</si>
  <si>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</si>
  <si>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</si>
  <si>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</si>
  <si>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</si>
  <si>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</si>
  <si>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</si>
  <si>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</si>
  <si>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</si>
  <si>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</si>
  <si>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</si>
  <si>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</si>
  <si>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</si>
  <si>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</si>
  <si>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</si>
  <si>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</si>
  <si>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</si>
  <si>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</si>
  <si>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</si>
  <si>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</si>
  <si>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</si>
  <si>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</si>
  <si>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</si>
  <si>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</si>
  <si>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</si>
  <si>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</si>
  <si>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</si>
  <si>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</si>
  <si>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</si>
  <si>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</si>
  <si>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</si>
  <si>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</si>
  <si>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</si>
  <si>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</si>
  <si>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</si>
  <si>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</si>
  <si>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</si>
  <si>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</si>
  <si>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</si>
  <si>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</si>
  <si>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</si>
  <si>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</si>
  <si>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</si>
  <si>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</si>
  <si>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</si>
  <si>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</si>
  <si>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</si>
  <si>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</si>
  <si>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</si>
  <si>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</si>
  <si>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</si>
  <si>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</si>
  <si>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</si>
  <si>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</si>
  <si>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</si>
  <si>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</si>
  <si>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</si>
  <si>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</si>
  <si>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</si>
  <si>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</si>
  <si>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</si>
  <si>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</si>
  <si>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</si>
  <si>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</si>
  <si>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</si>
  <si>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</si>
  <si>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</si>
  <si>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</si>
  <si>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</si>
  <si>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</si>
  <si>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</si>
  <si>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</si>
  <si>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</si>
  <si>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</si>
  <si>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</si>
  <si>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</si>
  <si>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</si>
  <si>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</si>
  <si>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</si>
  <si>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</si>
  <si>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</si>
  <si>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</si>
  <si>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</si>
  <si>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</si>
  <si>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</si>
  <si>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</si>
  <si>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</si>
  <si>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</si>
  <si>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</si>
  <si>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</si>
  <si>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</si>
  <si>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</si>
  <si>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</si>
  <si>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</si>
  <si>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</si>
  <si>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</si>
  <si>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</si>
  <si>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</si>
  <si>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</si>
  <si>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</si>
  <si>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</si>
  <si>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</si>
  <si>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</si>
  <si>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</si>
  <si>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</si>
  <si>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</si>
  <si>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</si>
  <si>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</si>
  <si>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</si>
  <si>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</si>
  <si>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</si>
  <si>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</si>
  <si>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</si>
  <si>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</si>
  <si>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</si>
  <si>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</si>
  <si>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</si>
  <si>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</si>
  <si>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</si>
  <si>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</si>
  <si>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</si>
  <si>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</si>
  <si>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</si>
  <si>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</si>
  <si>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</si>
  <si>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</si>
  <si>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</si>
  <si>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</si>
  <si>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</si>
  <si>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</si>
  <si>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</si>
  <si>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</si>
  <si>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</si>
  <si>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</si>
  <si>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</si>
  <si>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</si>
  <si>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</si>
  <si>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</si>
  <si>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</si>
  <si>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</si>
  <si>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</si>
  <si>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</si>
  <si>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</si>
  <si>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</si>
  <si>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</si>
  <si>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</si>
  <si>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</si>
  <si>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</si>
  <si>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</si>
  <si>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</si>
  <si>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</si>
  <si>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</si>
  <si>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</si>
  <si>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</si>
  <si>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</si>
  <si>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</si>
  <si>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</si>
  <si>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</si>
  <si>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</si>
  <si>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</si>
  <si>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</si>
  <si>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</si>
  <si>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</si>
  <si>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</si>
  <si>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</si>
  <si>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</si>
  <si>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</si>
  <si>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</si>
  <si>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</si>
  <si>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</si>
  <si>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</si>
  <si>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</si>
  <si>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</si>
  <si>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</si>
  <si>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</si>
  <si>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</si>
  <si>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</si>
  <si>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</si>
  <si>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</si>
  <si>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</si>
  <si>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</si>
  <si>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</si>
  <si>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</si>
  <si>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</si>
  <si>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</si>
  <si>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</si>
  <si>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</si>
  <si>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</si>
  <si>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</si>
  <si>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</si>
  <si>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</si>
  <si>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</si>
  <si>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</si>
  <si>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</si>
  <si>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</si>
  <si>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</si>
  <si>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</si>
  <si>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</si>
  <si>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</si>
  <si>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</si>
  <si>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</si>
  <si>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</si>
  <si>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</si>
  <si>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</si>
  <si>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</si>
  <si>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</si>
  <si>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</si>
  <si>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</si>
  <si>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</si>
  <si>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</si>
  <si>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</si>
  <si>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</si>
  <si>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</si>
  <si>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</si>
  <si>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</si>
  <si>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</si>
  <si>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</si>
  <si>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</si>
  <si>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</si>
  <si>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</si>
  <si>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</si>
  <si>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</si>
  <si>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</si>
  <si>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</si>
  <si>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</si>
  <si>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</si>
  <si>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</si>
  <si>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</si>
  <si>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</si>
  <si>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</si>
  <si>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</si>
  <si>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</si>
  <si>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</si>
  <si>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</si>
  <si>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</si>
  <si>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</si>
  <si>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</si>
  <si>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</si>
  <si>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</si>
  <si>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</si>
  <si>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</si>
  <si>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</si>
  <si>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</si>
  <si>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</si>
  <si>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</si>
  <si>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</si>
  <si>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</si>
  <si>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</si>
  <si>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</si>
  <si>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</si>
  <si>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</si>
  <si>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</si>
  <si>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</si>
  <si>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</si>
  <si>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</si>
  <si>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</si>
  <si>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</si>
  <si>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</si>
  <si>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</si>
  <si>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</si>
  <si>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</si>
  <si>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</si>
  <si>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</si>
  <si>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</si>
  <si>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</si>
  <si>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</si>
  <si>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</si>
  <si>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</si>
  <si>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</si>
  <si>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</si>
  <si>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</si>
  <si>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</si>
  <si>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</si>
  <si>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</si>
  <si>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</si>
  <si>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</si>
  <si>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</si>
  <si>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</si>
  <si>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</si>
  <si>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</si>
  <si>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</si>
  <si>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</si>
  <si>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</si>
  <si>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</si>
  <si>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</si>
  <si>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</si>
  <si>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</si>
  <si>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</si>
  <si>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</si>
  <si>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</si>
  <si>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</si>
  <si>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</si>
  <si>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</si>
  <si>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</si>
  <si>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</si>
  <si>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</si>
  <si>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</si>
  <si>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</si>
  <si>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</si>
  <si>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</si>
  <si>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</si>
  <si>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</si>
  <si>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</si>
  <si>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</si>
  <si>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</si>
  <si>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</si>
  <si>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</si>
  <si>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</si>
  <si>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</si>
  <si>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</si>
  <si>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</si>
  <si>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</si>
  <si>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</si>
  <si>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</si>
  <si>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</si>
  <si>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</si>
  <si>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</si>
  <si>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</si>
  <si>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</si>
  <si>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</si>
  <si>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</si>
  <si>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</si>
  <si>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</si>
  <si>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</si>
  <si>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</si>
  <si>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</si>
  <si>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</si>
  <si>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</si>
  <si>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</si>
  <si>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</si>
  <si>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</si>
  <si>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</si>
  <si>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</si>
  <si>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</si>
  <si>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</si>
  <si>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</si>
  <si>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</si>
  <si>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</si>
  <si>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</si>
  <si>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</si>
  <si>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</si>
  <si>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</si>
  <si>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</si>
  <si>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</si>
  <si>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</si>
  <si>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</si>
  <si>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</si>
  <si>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</si>
  <si>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</si>
  <si>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</si>
  <si>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</si>
  <si>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</si>
  <si>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</si>
  <si>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</si>
  <si>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</si>
  <si>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</si>
  <si>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</si>
  <si>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</si>
  <si>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</si>
  <si>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</si>
  <si>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</si>
  <si>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</si>
  <si>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</si>
  <si>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</si>
  <si>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</si>
  <si>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</si>
  <si>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</si>
  <si>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</si>
  <si>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</si>
  <si>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</si>
  <si>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</si>
  <si>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</si>
  <si>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</si>
  <si>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</si>
  <si>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</si>
  <si>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</si>
  <si>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</si>
  <si>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</si>
  <si>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</si>
  <si>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</si>
  <si>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</si>
  <si>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</si>
  <si>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</si>
  <si>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</si>
  <si>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</si>
  <si>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</si>
  <si>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</si>
  <si>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</si>
  <si>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</si>
  <si>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</si>
  <si>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</si>
  <si>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</si>
  <si>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</si>
  <si>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</si>
  <si>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</si>
  <si>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</si>
  <si>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</si>
  <si>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</si>
  <si>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</si>
  <si>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</si>
  <si>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</si>
  <si>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</si>
  <si>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</si>
  <si>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</si>
  <si>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</si>
  <si>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</si>
  <si>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</si>
  <si>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</si>
  <si>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</si>
  <si>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</si>
  <si>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</si>
  <si>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</si>
  <si>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</si>
  <si>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</si>
  <si>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</si>
  <si>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</si>
  <si>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</si>
  <si>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</si>
  <si>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</si>
  <si>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</si>
  <si>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</si>
  <si>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</si>
  <si>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</si>
  <si>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</si>
  <si>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</si>
  <si>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</si>
  <si>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</si>
  <si>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</si>
  <si>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</si>
  <si>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</si>
  <si>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</si>
  <si>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</si>
  <si>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</si>
  <si>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</si>
  <si>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</si>
  <si>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</si>
  <si>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</si>
  <si>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</si>
  <si>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</si>
  <si>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</si>
  <si>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</si>
  <si>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</si>
  <si>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</si>
  <si>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</si>
  <si>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</si>
  <si>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</si>
  <si>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</si>
  <si>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</si>
  <si>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</si>
  <si>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</si>
  <si>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</si>
  <si>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</si>
  <si>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</si>
  <si>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</si>
  <si>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</si>
  <si>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</si>
  <si>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</si>
  <si>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</si>
  <si>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</si>
  <si>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</si>
  <si>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</si>
  <si>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</si>
  <si>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</si>
  <si>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</si>
  <si>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</si>
  <si>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</si>
  <si>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</si>
  <si>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</si>
  <si>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</si>
  <si>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</si>
  <si>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</si>
  <si>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</si>
  <si>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</si>
  <si>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</si>
  <si>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</si>
  <si>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</si>
  <si>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</si>
  <si>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</si>
  <si>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</si>
  <si>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</si>
  <si>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</si>
  <si>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</si>
  <si>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</si>
  <si>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</si>
  <si>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</si>
  <si>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</si>
  <si>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</si>
  <si>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</si>
  <si>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</si>
  <si>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</si>
  <si>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</si>
  <si>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</si>
  <si>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</si>
  <si>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</si>
  <si>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</si>
  <si>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</si>
  <si>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</si>
  <si>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</si>
  <si>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</si>
  <si>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</si>
  <si>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</si>
  <si>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</si>
  <si>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</si>
  <si>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</si>
  <si>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</si>
  <si>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</si>
  <si>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</si>
  <si>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</si>
  <si>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</si>
  <si>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</si>
  <si>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</si>
  <si>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</si>
  <si>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</si>
  <si>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</si>
  <si>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</si>
  <si>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</si>
  <si>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</si>
  <si>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</si>
  <si>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</si>
  <si>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</si>
  <si>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</si>
  <si>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</si>
  <si>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</si>
  <si>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</si>
  <si>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</si>
  <si>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</si>
  <si>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</si>
  <si>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</si>
  <si>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</si>
  <si>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</si>
  <si>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</si>
  <si>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</si>
  <si>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</si>
  <si>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</si>
  <si>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</si>
  <si>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</si>
  <si>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</si>
  <si>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</si>
  <si>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</si>
  <si>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</si>
  <si>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</si>
  <si>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</si>
  <si>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</si>
  <si>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</si>
  <si>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</si>
  <si>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</si>
  <si>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</si>
  <si>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</si>
  <si>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</si>
  <si>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</si>
  <si>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</si>
  <si>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</si>
  <si>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</si>
  <si>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</si>
  <si>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</si>
  <si>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</si>
  <si>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</si>
  <si>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</si>
  <si>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</si>
  <si>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</si>
  <si>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</si>
  <si>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</si>
  <si>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</si>
  <si>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</si>
  <si>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</si>
  <si>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</si>
  <si>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</si>
  <si>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</si>
  <si>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</si>
  <si>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</si>
  <si>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</si>
  <si>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</si>
  <si>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</si>
  <si>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</si>
  <si>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</si>
  <si>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</si>
  <si>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</si>
  <si>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</si>
  <si>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</si>
  <si>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</si>
  <si>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</si>
  <si>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</si>
  <si>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</si>
  <si>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</si>
  <si>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</si>
  <si>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</si>
  <si>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</si>
  <si>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</si>
  <si>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</si>
  <si>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</si>
  <si>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</si>
  <si>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</si>
  <si>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</si>
  <si>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</si>
  <si>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</si>
  <si>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</si>
  <si>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</si>
  <si>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</si>
  <si>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</si>
  <si>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</si>
  <si>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</si>
  <si>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</si>
  <si>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</si>
  <si>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</si>
  <si>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</si>
  <si>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</si>
  <si>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</si>
  <si>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</si>
  <si>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</si>
  <si>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</si>
  <si>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</si>
  <si>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</si>
  <si>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</si>
  <si>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</si>
  <si>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</si>
  <si>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</si>
  <si>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</si>
  <si>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</si>
  <si>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</si>
  <si>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</si>
  <si>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</si>
  <si>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</si>
  <si>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</si>
  <si>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</si>
  <si>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</si>
  <si>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</si>
  <si>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</si>
  <si>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</si>
  <si>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</si>
  <si>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</si>
  <si>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</si>
  <si>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</si>
  <si>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</si>
  <si>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</si>
  <si>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</si>
  <si>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</si>
  <si>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</si>
  <si>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</si>
  <si>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</si>
  <si>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</si>
  <si>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</si>
  <si>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</si>
  <si>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</si>
  <si>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</si>
  <si>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</si>
  <si>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</si>
  <si>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</si>
  <si>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</si>
  <si>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</si>
  <si>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</si>
  <si>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</si>
  <si>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</si>
  <si>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</si>
  <si>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</si>
  <si>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</si>
  <si>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</si>
  <si>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</si>
  <si>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</si>
  <si>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</si>
  <si>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</si>
  <si>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</si>
  <si>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</si>
  <si>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</si>
  <si>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</si>
  <si>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</si>
  <si>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</si>
  <si>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</si>
  <si>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</si>
  <si>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</si>
  <si>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</si>
  <si>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</si>
  <si>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</si>
  <si>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</si>
  <si>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</si>
  <si>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</si>
  <si>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</si>
  <si>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</si>
  <si>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</si>
  <si>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</si>
  <si>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</si>
  <si>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</si>
  <si>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</si>
  <si>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</si>
  <si>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</si>
  <si>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</si>
  <si>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</si>
  <si>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</si>
  <si>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</si>
  <si>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</si>
  <si>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</si>
  <si>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</si>
  <si>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</si>
  <si>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</si>
  <si>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</si>
  <si>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</si>
  <si>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</si>
  <si>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</si>
  <si>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</si>
  <si>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</si>
  <si>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</si>
  <si>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</si>
  <si>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</si>
  <si>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</si>
  <si>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</si>
  <si>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</si>
  <si>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</si>
  <si>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</si>
  <si>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</si>
  <si>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</si>
  <si>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</si>
  <si>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</si>
  <si>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</si>
  <si>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</si>
  <si>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</si>
  <si>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</si>
  <si>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</si>
  <si>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</si>
  <si>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</si>
  <si>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</si>
  <si>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</si>
  <si>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</si>
  <si>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</si>
  <si>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</si>
  <si>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</si>
  <si>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</si>
  <si>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</si>
  <si>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</si>
  <si>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</si>
  <si>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</si>
  <si>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</si>
  <si>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</si>
  <si>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</si>
  <si>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</si>
  <si>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</si>
  <si>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</si>
  <si>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</si>
  <si>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</si>
  <si>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</si>
  <si>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</si>
  <si>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</si>
  <si>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</si>
  <si>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</si>
  <si>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</si>
  <si>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</si>
  <si>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</si>
  <si>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</si>
  <si>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</si>
  <si>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</si>
  <si>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</si>
  <si>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</si>
  <si>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</si>
  <si>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</si>
  <si>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</si>
  <si>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</si>
  <si>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</si>
  <si>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</si>
  <si>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</si>
  <si>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</si>
  <si>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</si>
  <si>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</si>
  <si>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</si>
  <si>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</si>
  <si>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</si>
  <si>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</si>
  <si>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</si>
  <si>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</si>
  <si>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</si>
  <si>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</si>
  <si>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</si>
  <si>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</si>
  <si>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</si>
  <si>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</si>
  <si>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</si>
  <si>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</si>
  <si>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</si>
  <si>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</si>
  <si>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</si>
  <si>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</si>
  <si>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</si>
  <si>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</si>
  <si>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</si>
  <si>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</si>
  <si>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</si>
  <si>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</si>
  <si>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</si>
  <si>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</si>
  <si>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</si>
  <si>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</si>
  <si>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</si>
  <si>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</si>
  <si>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</si>
  <si>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</si>
  <si>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</si>
  <si>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</si>
  <si>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</si>
  <si>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</si>
  <si>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</si>
  <si>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</si>
  <si>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</si>
  <si>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</si>
  <si>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</si>
  <si>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</si>
  <si>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</si>
  <si>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</si>
  <si>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</si>
  <si>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</si>
  <si>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</si>
  <si>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</si>
  <si>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</si>
  <si>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</si>
  <si>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</si>
  <si>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</si>
  <si>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</si>
  <si>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</si>
  <si>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</si>
  <si>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</si>
  <si>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</si>
  <si>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</si>
  <si>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</si>
  <si>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</si>
  <si>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</si>
  <si>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</si>
  <si>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</si>
  <si>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</si>
  <si>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</si>
  <si>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</si>
  <si>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</si>
  <si>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</si>
  <si>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</si>
  <si>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</si>
  <si>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</si>
  <si>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</si>
  <si>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</si>
  <si>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</si>
  <si>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</si>
  <si>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</si>
  <si>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</si>
  <si>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</si>
  <si>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</si>
  <si>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</si>
  <si>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</si>
  <si>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</si>
  <si>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</si>
  <si>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</si>
  <si>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</si>
  <si>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</si>
  <si>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</si>
  <si>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</si>
  <si>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</si>
  <si>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</si>
  <si>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</si>
  <si>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</si>
  <si>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</si>
  <si>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</si>
  <si>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</si>
  <si>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</si>
  <si>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</si>
  <si>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</si>
  <si>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</si>
  <si>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</si>
  <si>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</si>
  <si>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</si>
  <si>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</si>
  <si>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</si>
  <si>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</si>
  <si>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</si>
  <si>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</si>
  <si>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</si>
  <si>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</si>
  <si>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</si>
  <si>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</si>
  <si>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</si>
  <si>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</si>
  <si>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</si>
  <si>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</si>
  <si>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</si>
  <si>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</si>
  <si>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</si>
  <si>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</si>
  <si>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</si>
  <si>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</si>
  <si>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</si>
  <si>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</si>
  <si>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</si>
  <si>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</si>
  <si>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</si>
  <si>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</si>
  <si>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</si>
  <si>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</si>
  <si>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</si>
  <si>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</si>
  <si>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</si>
  <si>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</si>
  <si>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</si>
  <si>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</si>
  <si>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</si>
  <si>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</si>
  <si>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</si>
  <si>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</si>
  <si>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</si>
  <si>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</si>
  <si>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</si>
  <si>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</si>
  <si>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</si>
  <si>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</si>
  <si>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</si>
  <si>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</si>
  <si>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</si>
  <si>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</si>
  <si>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</si>
  <si>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</si>
  <si>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</si>
  <si>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</si>
  <si>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</si>
  <si>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</si>
  <si>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</si>
  <si>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</si>
  <si>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</si>
  <si>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</si>
  <si>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</si>
  <si>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</si>
  <si>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</si>
  <si>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</si>
  <si>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</si>
  <si>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</si>
  <si>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</si>
  <si>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</si>
  <si>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</si>
  <si>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</si>
  <si>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</si>
  <si>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</si>
  <si>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</si>
  <si>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</si>
  <si>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</si>
  <si>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</si>
  <si>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</si>
  <si>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</si>
  <si>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</si>
  <si>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</si>
  <si>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</si>
  <si>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</si>
  <si>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</si>
  <si>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</si>
  <si>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</si>
  <si>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</si>
  <si>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</si>
  <si>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</si>
  <si>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</si>
  <si>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</si>
  <si>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</si>
  <si>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</si>
  <si>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</si>
  <si>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</si>
  <si>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</si>
  <si>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</si>
  <si>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</si>
  <si>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</si>
  <si>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</si>
  <si>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</si>
  <si>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</si>
  <si>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</si>
  <si>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</si>
  <si>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</si>
  <si>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</si>
  <si>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</si>
  <si>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</si>
  <si>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</si>
  <si>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</si>
  <si>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</si>
  <si>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</si>
  <si>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</si>
  <si>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</si>
  <si>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</si>
  <si>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</si>
  <si>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</si>
  <si>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</si>
  <si>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</si>
  <si>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</si>
  <si>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</si>
  <si>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</si>
  <si>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</si>
  <si>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</si>
  <si>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</si>
  <si>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</si>
  <si>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</si>
  <si>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</si>
  <si>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</si>
  <si>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</si>
  <si>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</si>
  <si>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</si>
  <si>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</si>
  <si>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</si>
  <si>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</si>
  <si>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</si>
  <si>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</si>
  <si>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</si>
  <si>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</si>
  <si>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</si>
  <si>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</si>
  <si>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</si>
  <si>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</si>
  <si>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</si>
  <si>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</si>
  <si>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</si>
  <si>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</si>
  <si>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</si>
  <si>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</si>
  <si>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</si>
  <si>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</si>
  <si>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</si>
  <si>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</si>
  <si>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</si>
  <si>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</si>
  <si>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</si>
  <si>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</si>
  <si>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</si>
  <si>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</si>
  <si>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</si>
  <si>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</si>
  <si>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</si>
  <si>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</si>
  <si>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</si>
  <si>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</si>
  <si>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</si>
  <si>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</si>
  <si>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</si>
  <si>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</si>
  <si>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</si>
  <si>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</si>
  <si>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</si>
  <si>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</si>
  <si>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</si>
  <si>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</si>
  <si>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</si>
  <si>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</si>
  <si>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</si>
  <si>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</si>
  <si>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</si>
  <si>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</si>
  <si>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</si>
  <si>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</si>
  <si>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</si>
  <si>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</si>
  <si>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</si>
  <si>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</si>
  <si>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</si>
  <si>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</si>
  <si>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</si>
  <si>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</si>
  <si>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</si>
  <si>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</si>
  <si>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</si>
  <si>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</si>
  <si>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</si>
  <si>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</si>
  <si>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</si>
  <si>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</si>
  <si>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</si>
  <si>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</si>
  <si>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</si>
  <si>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</si>
  <si>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</si>
  <si>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</si>
  <si>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</si>
  <si>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</si>
  <si>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</si>
  <si>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</si>
  <si>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</si>
  <si>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</si>
  <si>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</si>
  <si>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</si>
  <si>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</si>
  <si>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</si>
  <si>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</si>
  <si>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</si>
  <si>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</si>
  <si>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</si>
  <si>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</si>
  <si>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</si>
  <si>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</si>
  <si>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</si>
  <si>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</si>
  <si>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</si>
  <si>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</si>
  <si>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</si>
  <si>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</si>
  <si>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</si>
  <si>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</si>
  <si>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</si>
  <si>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</si>
  <si>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</si>
  <si>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</si>
  <si>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</si>
  <si>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</si>
  <si>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</si>
  <si>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</si>
  <si>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</si>
  <si>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</si>
  <si>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</si>
  <si>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</si>
  <si>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</si>
  <si>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</si>
  <si>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</si>
  <si>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</si>
  <si>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</si>
  <si>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</si>
  <si>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</si>
  <si>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</si>
  <si>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</si>
  <si>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</si>
  <si>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</si>
  <si>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</si>
  <si>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</si>
  <si>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</si>
  <si>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</si>
  <si>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</si>
  <si>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</si>
  <si>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</si>
  <si>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</si>
  <si>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</si>
  <si>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</si>
  <si>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</si>
  <si>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</si>
  <si>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</si>
  <si>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</si>
  <si>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</si>
  <si>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</si>
  <si>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</si>
  <si>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</si>
  <si>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</si>
  <si>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</si>
  <si>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</si>
  <si>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</si>
  <si>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</si>
  <si>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</si>
  <si>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</si>
  <si>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</si>
  <si>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</si>
  <si>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</si>
  <si>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</si>
  <si>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</si>
  <si>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</si>
  <si>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</si>
  <si>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</si>
  <si>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</si>
  <si>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</si>
  <si>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</si>
  <si>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</si>
  <si>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</si>
  <si>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</si>
  <si>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</si>
  <si>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</si>
  <si>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</si>
  <si>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</si>
  <si>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</si>
  <si>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</si>
  <si>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</si>
  <si>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</si>
  <si>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</si>
  <si>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</si>
  <si>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</si>
  <si>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</si>
  <si>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</si>
  <si>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</si>
  <si>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</si>
  <si>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</si>
  <si>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</si>
  <si>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</si>
  <si>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</si>
  <si>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</si>
  <si>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</si>
  <si>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</si>
  <si>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</si>
  <si>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</si>
  <si>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</si>
  <si>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</si>
  <si>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</si>
  <si>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</si>
  <si>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</si>
  <si>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</si>
  <si>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</si>
  <si>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</si>
  <si>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</si>
  <si>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</si>
  <si>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</si>
  <si>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</si>
  <si>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</si>
  <si>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</si>
  <si>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</si>
  <si>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</si>
  <si>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</si>
  <si>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</si>
  <si>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</si>
  <si>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</si>
  <si>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</si>
  <si>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</si>
  <si>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</si>
  <si>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</si>
  <si>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</si>
  <si>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</si>
  <si>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</si>
  <si>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</si>
  <si>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</si>
  <si>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</si>
  <si>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</si>
  <si>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</si>
  <si>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</si>
  <si>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</si>
  <si>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</si>
  <si>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</si>
  <si>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</si>
  <si>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</si>
  <si>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</si>
  <si>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</si>
  <si>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</si>
  <si>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</si>
  <si>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</si>
  <si>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</si>
  <si>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</si>
  <si>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</si>
  <si>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</si>
  <si>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</si>
  <si>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</si>
  <si>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</si>
  <si>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</si>
  <si>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</si>
  <si>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</si>
  <si>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</si>
  <si>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</si>
  <si>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</si>
  <si>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</si>
  <si>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</si>
  <si>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</si>
  <si>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</si>
  <si>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</si>
  <si>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</si>
  <si>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</si>
  <si>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</si>
  <si>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</si>
  <si>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</si>
  <si>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</si>
  <si>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</si>
  <si>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</si>
  <si>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</si>
  <si>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</si>
  <si>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</si>
  <si>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</si>
  <si>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</si>
  <si>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</si>
  <si>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</si>
  <si>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</si>
  <si>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</si>
  <si>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</si>
  <si>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</si>
  <si>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</si>
  <si>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</si>
  <si>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</si>
  <si>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</si>
  <si>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</si>
  <si>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</si>
  <si>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</si>
  <si>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</si>
  <si>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</si>
  <si>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</si>
  <si>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</si>
  <si>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</si>
  <si>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</si>
  <si>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</si>
  <si>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</si>
  <si>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</si>
  <si>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</si>
  <si>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</si>
  <si>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</si>
  <si>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</si>
  <si>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</si>
  <si>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</si>
  <si>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</si>
  <si>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</si>
  <si>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</si>
  <si>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</si>
  <si>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</si>
  <si>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</si>
  <si>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</si>
  <si>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</si>
  <si>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</si>
  <si>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</si>
  <si>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</si>
  <si>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</si>
  <si>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</si>
  <si>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</si>
  <si>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</si>
  <si>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</si>
  <si>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</si>
  <si>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</si>
  <si>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</si>
  <si>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</si>
  <si>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</si>
  <si>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</si>
  <si>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</si>
  <si>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</si>
  <si>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</si>
  <si>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</si>
  <si>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</si>
  <si>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</si>
  <si>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</si>
  <si>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</si>
  <si>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</si>
  <si>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</si>
  <si>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</si>
  <si>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</si>
  <si>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</si>
  <si>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</si>
  <si>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</si>
  <si>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</si>
  <si>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</si>
  <si>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</si>
  <si>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</si>
  <si>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</si>
  <si>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</si>
  <si>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</si>
  <si>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</si>
  <si>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</si>
  <si>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</si>
  <si>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</si>
  <si>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</si>
  <si>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</si>
  <si>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</si>
  <si>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</si>
  <si>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</si>
  <si>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</si>
  <si>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</si>
  <si>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</si>
  <si>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</si>
  <si>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</si>
  <si>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</si>
  <si>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</si>
  <si>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</si>
  <si>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</si>
  <si>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</si>
  <si>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</si>
  <si>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</si>
  <si>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</si>
  <si>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</si>
  <si>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</si>
  <si>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</si>
  <si>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</si>
  <si>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</si>
  <si>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</si>
  <si>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</si>
  <si>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</si>
  <si>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</si>
  <si>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</si>
  <si>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</si>
  <si>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</si>
  <si>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</si>
  <si>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</si>
  <si>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</si>
  <si>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</si>
  <si>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</si>
  <si>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</si>
  <si>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</si>
  <si>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</si>
  <si>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</si>
  <si>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</si>
  <si>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</si>
  <si>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</si>
  <si>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</si>
  <si>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</si>
  <si>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</si>
  <si>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</si>
  <si>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</si>
  <si>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</si>
  <si>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</si>
  <si>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</si>
  <si>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</si>
  <si>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</si>
  <si>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</si>
  <si>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</si>
  <si>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</si>
  <si>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</si>
  <si>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</si>
  <si>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</si>
  <si>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</si>
  <si>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</si>
  <si>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</si>
  <si>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</si>
  <si>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</si>
  <si>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</si>
  <si>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</si>
  <si>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</si>
  <si>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</si>
  <si>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</si>
  <si>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</si>
  <si>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</si>
  <si>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</si>
  <si>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</si>
  <si>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</si>
  <si>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</si>
  <si>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</si>
  <si>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</si>
  <si>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</si>
  <si>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</si>
  <si>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</si>
  <si>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</si>
  <si>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</si>
  <si>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</si>
  <si>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</si>
  <si>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</si>
  <si>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</si>
  <si>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</si>
  <si>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</si>
  <si>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</si>
  <si>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</si>
  <si>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</si>
  <si>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</si>
  <si>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</si>
  <si>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</si>
  <si>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</si>
  <si>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</si>
  <si>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</si>
  <si>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</si>
  <si>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</si>
  <si>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</si>
  <si>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</si>
  <si>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</si>
  <si>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</si>
  <si>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</si>
  <si>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</si>
  <si>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</si>
  <si>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</si>
  <si>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</si>
  <si>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</si>
  <si>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</si>
  <si>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</si>
  <si>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</si>
  <si>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</si>
  <si>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</si>
  <si>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</si>
  <si>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</si>
  <si>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</si>
  <si>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</si>
  <si>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</si>
  <si>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</si>
  <si>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</si>
  <si>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</si>
  <si>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</si>
  <si>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</si>
  <si>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</si>
  <si>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</si>
  <si>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</si>
  <si>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</si>
  <si>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</si>
  <si>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</si>
  <si>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</si>
  <si>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</si>
  <si>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</si>
  <si>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</si>
  <si>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</si>
  <si>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</si>
  <si>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</si>
  <si>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</si>
  <si>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</si>
  <si>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</si>
  <si>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</si>
  <si>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</si>
  <si>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</si>
  <si>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</si>
  <si>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</si>
  <si>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</si>
  <si>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</si>
  <si>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</si>
  <si>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</si>
  <si>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</si>
  <si>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</si>
  <si>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</si>
  <si>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</si>
  <si>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</si>
  <si>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</si>
  <si>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</si>
  <si>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</si>
  <si>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</si>
  <si>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</si>
  <si>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</si>
  <si>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</si>
  <si>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</si>
  <si>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</si>
  <si>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</si>
  <si>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</si>
  <si>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</si>
  <si>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</si>
  <si>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</si>
  <si>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</si>
  <si>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</si>
  <si>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</si>
  <si>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</si>
  <si>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</si>
  <si>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</si>
  <si>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</si>
  <si>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</si>
  <si>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</si>
  <si>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</si>
  <si>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</si>
  <si>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</si>
  <si>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</si>
  <si>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</si>
  <si>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</si>
  <si>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</si>
  <si>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</si>
  <si>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</si>
  <si>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</si>
  <si>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</si>
  <si>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</si>
  <si>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</si>
  <si>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</si>
  <si>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</si>
  <si>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</si>
  <si>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</si>
  <si>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</si>
  <si>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</si>
  <si>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</si>
  <si>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</si>
  <si>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</si>
  <si>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</si>
  <si>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</si>
  <si>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</si>
  <si>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</si>
  <si>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</si>
  <si>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</si>
  <si>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</si>
  <si>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</si>
  <si>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</si>
  <si>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</si>
  <si>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</si>
  <si>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</si>
  <si>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</si>
  <si>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</si>
  <si>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</si>
  <si>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</si>
  <si>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</si>
  <si>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</si>
  <si>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</si>
  <si>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</si>
  <si>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</si>
  <si>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</si>
  <si>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</si>
  <si>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</si>
  <si>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</si>
  <si>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</si>
  <si>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</si>
  <si>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</si>
  <si>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</si>
  <si>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</si>
  <si>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</si>
  <si>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</si>
  <si>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</si>
  <si>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</si>
  <si>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</si>
  <si>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</si>
  <si>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</si>
  <si>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</si>
  <si>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</si>
  <si>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</si>
  <si>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</si>
  <si>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</si>
  <si>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</si>
  <si>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</si>
  <si>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</si>
  <si>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</si>
  <si>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</si>
  <si>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</si>
  <si>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</si>
  <si>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</si>
  <si>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</si>
  <si>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</si>
  <si>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</si>
  <si>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</si>
  <si>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</si>
  <si>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</si>
  <si>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</si>
  <si>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</si>
  <si>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</si>
  <si>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</si>
  <si>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</si>
  <si>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</si>
  <si>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</si>
  <si>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</si>
  <si>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</si>
  <si>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</si>
  <si>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</si>
  <si>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</si>
  <si>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</si>
  <si>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</si>
  <si>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</si>
  <si>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</si>
  <si>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</si>
  <si>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</si>
  <si>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</si>
  <si>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</si>
  <si>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</si>
  <si>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</si>
  <si>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</si>
  <si>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</si>
  <si>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</si>
  <si>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</si>
  <si>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</si>
  <si>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</si>
  <si>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</si>
  <si>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</si>
  <si>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</si>
  <si>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</si>
  <si>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</si>
  <si>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</si>
  <si>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</si>
  <si>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</si>
  <si>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</si>
  <si>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</si>
  <si>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</si>
  <si>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</si>
  <si>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</si>
  <si>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</si>
  <si>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</si>
  <si>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</si>
  <si>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</si>
  <si>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</si>
  <si>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</si>
  <si>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</si>
  <si>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</si>
  <si>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</si>
  <si>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</si>
  <si>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</si>
  <si>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</si>
  <si>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</si>
  <si>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</si>
  <si>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</si>
  <si>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</si>
  <si>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</si>
  <si>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</si>
  <si>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</si>
  <si>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</si>
  <si>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</si>
  <si>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</si>
  <si>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</si>
  <si>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</si>
  <si>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</si>
  <si>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</si>
  <si>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</si>
  <si>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</si>
  <si>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</si>
  <si>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</si>
  <si>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</si>
  <si>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</si>
  <si>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</si>
  <si>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</si>
  <si>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</si>
  <si>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</si>
  <si>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</si>
  <si>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</si>
  <si>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</si>
  <si>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</si>
  <si>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</si>
  <si>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</si>
  <si>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</si>
  <si>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</si>
  <si>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</si>
  <si>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</si>
  <si>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</si>
  <si>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</si>
  <si>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</si>
  <si>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</si>
  <si>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</si>
  <si>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</si>
  <si>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</si>
  <si>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</si>
  <si>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</si>
  <si>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</si>
  <si>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</si>
  <si>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</si>
  <si>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</si>
  <si>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</si>
  <si>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</si>
  <si>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</si>
  <si>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</si>
  <si>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</si>
  <si>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</si>
  <si>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</si>
  <si>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</si>
  <si>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</si>
  <si>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</si>
  <si>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</si>
  <si>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</si>
  <si>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</si>
  <si>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</si>
  <si>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</si>
  <si>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</si>
  <si>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</si>
  <si>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</si>
  <si>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</si>
  <si>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</si>
  <si>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</si>
  <si>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</si>
  <si>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</si>
  <si>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</si>
  <si>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</si>
  <si>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</si>
  <si>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</si>
  <si>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</si>
  <si>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</si>
  <si>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</si>
  <si>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</si>
  <si>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</si>
  <si>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</si>
  <si>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</si>
  <si>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</si>
  <si>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</si>
  <si>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</si>
  <si>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</si>
  <si>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</si>
  <si>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</si>
  <si>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</si>
  <si>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</si>
  <si>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</si>
  <si>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</si>
  <si>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</si>
  <si>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</si>
  <si>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</si>
  <si>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</si>
  <si>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</si>
  <si>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</si>
  <si>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</si>
  <si>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</si>
  <si>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</si>
  <si>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</si>
  <si>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</si>
  <si>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</si>
  <si>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</si>
  <si>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</si>
  <si>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</si>
  <si>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</si>
  <si>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</si>
  <si>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</si>
  <si>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</si>
  <si>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</si>
  <si>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</si>
  <si>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</si>
  <si>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</si>
  <si>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</si>
  <si>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</si>
  <si>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</si>
  <si>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</si>
  <si>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</si>
  <si>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</si>
  <si>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</si>
  <si>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</si>
  <si>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</si>
  <si>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</si>
  <si>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</si>
  <si>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</si>
  <si>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</si>
  <si>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</si>
  <si>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</si>
  <si>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</si>
  <si>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</si>
  <si>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</si>
  <si>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</si>
  <si>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</si>
  <si>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</si>
  <si>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</si>
  <si>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</si>
  <si>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</si>
  <si>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</si>
  <si>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</si>
  <si>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</si>
  <si>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</si>
  <si>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</si>
  <si>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</si>
  <si>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</si>
  <si>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</si>
  <si>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</si>
  <si>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</si>
  <si>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</si>
  <si>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</si>
  <si>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</si>
  <si>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</si>
  <si>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</si>
  <si>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</si>
  <si>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</si>
  <si>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</si>
  <si>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</si>
  <si>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</si>
  <si>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</si>
  <si>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</si>
  <si>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</si>
  <si>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</si>
  <si>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</si>
  <si>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</si>
  <si>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</si>
  <si>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</si>
  <si>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</si>
  <si>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</si>
  <si>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</si>
  <si>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</si>
  <si>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</si>
  <si>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</si>
  <si>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</si>
  <si>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</si>
  <si>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</si>
  <si>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</si>
  <si>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</si>
  <si>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</si>
  <si>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</si>
  <si>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</si>
  <si>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</si>
  <si>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</si>
  <si>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</si>
  <si>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</si>
  <si>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</si>
  <si>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</si>
  <si>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</si>
  <si>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</si>
  <si>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</si>
  <si>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</si>
  <si>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</si>
  <si>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</si>
  <si>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</si>
  <si>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</si>
  <si>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</si>
  <si>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</si>
  <si>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</si>
  <si>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</si>
  <si>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</si>
  <si>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</si>
  <si>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</si>
  <si>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</si>
  <si>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</si>
  <si>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</si>
  <si>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</si>
  <si>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</si>
  <si>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</si>
  <si>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</si>
  <si>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</si>
  <si>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</si>
  <si>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</si>
  <si>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</si>
  <si>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</si>
  <si>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</si>
  <si>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</si>
  <si>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</si>
  <si>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</si>
  <si>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</si>
  <si>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</si>
  <si>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</si>
  <si>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</si>
  <si>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</si>
  <si>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</si>
  <si>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</si>
  <si>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</si>
  <si>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</si>
  <si>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</si>
  <si>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</si>
  <si>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</si>
  <si>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</si>
  <si>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</si>
  <si>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</si>
  <si>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</si>
  <si>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</si>
  <si>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</si>
  <si>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</si>
  <si>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</si>
  <si>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</si>
  <si>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</si>
  <si>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</si>
  <si>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</si>
  <si>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</si>
  <si>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</si>
  <si>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</si>
  <si>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</si>
  <si>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</si>
  <si>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</si>
  <si>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</si>
  <si>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</si>
  <si>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</si>
  <si>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</si>
  <si>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</si>
  <si>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</si>
  <si>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</si>
  <si>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</si>
  <si>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</si>
  <si>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</si>
  <si>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</si>
  <si>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</si>
  <si>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</si>
  <si>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</si>
  <si>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</si>
  <si>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</si>
  <si>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</si>
  <si>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</si>
  <si>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</si>
  <si>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</si>
  <si>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</si>
  <si>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</si>
  <si>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</si>
  <si>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</si>
  <si>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</si>
  <si>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</si>
  <si>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</si>
  <si>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</si>
  <si>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</si>
  <si>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</si>
  <si>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</si>
  <si>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</si>
  <si>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</si>
  <si>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</si>
  <si>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</si>
  <si>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</si>
  <si>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</si>
  <si>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</si>
  <si>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</si>
  <si>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</si>
  <si>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</si>
  <si>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</si>
  <si>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</si>
  <si>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</si>
  <si>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</si>
  <si>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</si>
  <si>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</si>
  <si>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</si>
  <si>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</si>
  <si>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</si>
  <si>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</si>
  <si>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</si>
  <si>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</si>
  <si>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</si>
  <si>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</si>
  <si>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</si>
  <si>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</si>
  <si>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</si>
  <si>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</si>
  <si>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</si>
  <si>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</si>
  <si>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</si>
  <si>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</si>
  <si>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</si>
  <si>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</si>
  <si>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</si>
  <si>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</si>
  <si>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</si>
  <si>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</si>
  <si>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</si>
  <si>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</si>
  <si>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</si>
  <si>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</si>
  <si>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</si>
  <si>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</si>
  <si>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</si>
  <si>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</si>
  <si>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</si>
  <si>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</si>
  <si>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</si>
  <si>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</si>
  <si>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</si>
  <si>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</si>
  <si>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</si>
  <si>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</si>
  <si>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</si>
  <si>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</si>
  <si>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</si>
  <si>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</si>
  <si>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</si>
  <si>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</si>
  <si>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</si>
  <si>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</si>
  <si>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</si>
  <si>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</si>
  <si>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</si>
  <si>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</si>
  <si>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</si>
  <si>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</si>
  <si>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</si>
  <si>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</si>
  <si>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</si>
  <si>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</si>
  <si>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</si>
  <si>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</si>
  <si>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</si>
  <si>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</si>
  <si>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</si>
  <si>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</si>
  <si>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</si>
  <si>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</si>
  <si>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</si>
  <si>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</si>
  <si>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</si>
  <si>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</si>
  <si>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</si>
  <si>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</si>
  <si>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</si>
  <si>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</si>
  <si>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</si>
  <si>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</si>
  <si>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</si>
  <si>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</si>
  <si>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</si>
  <si>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</si>
  <si>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</si>
  <si>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</si>
  <si>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</si>
  <si>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</si>
  <si>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</si>
  <si>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</si>
  <si>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</si>
  <si>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</si>
  <si>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</si>
  <si>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</si>
  <si>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</si>
  <si>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</si>
  <si>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</si>
  <si>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</si>
  <si>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</si>
  <si>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</si>
  <si>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</si>
  <si>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</si>
  <si>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</si>
  <si>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</si>
  <si>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</si>
  <si>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</si>
  <si>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</si>
  <si>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</si>
  <si>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</si>
  <si>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</si>
  <si>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</si>
  <si>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</si>
  <si>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</si>
  <si>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</si>
  <si>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</si>
  <si>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</si>
  <si>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</si>
  <si>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</si>
  <si>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</si>
  <si>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</si>
  <si>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</si>
  <si>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</si>
  <si>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</si>
  <si>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</si>
  <si>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</si>
  <si>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</si>
  <si>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</si>
  <si>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</si>
  <si>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</si>
  <si>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</si>
  <si>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</si>
  <si>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</si>
  <si>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</si>
  <si>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</si>
  <si>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</si>
  <si>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</si>
  <si>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</si>
  <si>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</si>
  <si>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</si>
  <si>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</si>
  <si>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</si>
  <si>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</si>
  <si>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</si>
  <si>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</si>
  <si>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</si>
  <si>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</si>
  <si>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</si>
  <si>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</si>
  <si>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</si>
  <si>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</si>
  <si>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</si>
  <si>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</si>
  <si>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</si>
  <si>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</si>
  <si>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</si>
  <si>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</si>
  <si>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</si>
  <si>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</si>
  <si>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</si>
  <si>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</si>
  <si>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</si>
  <si>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</si>
  <si>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</si>
  <si>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</si>
  <si>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</si>
  <si>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</si>
  <si>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</si>
  <si>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</si>
  <si>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</si>
  <si>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</si>
  <si>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</si>
  <si>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</si>
  <si>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</si>
  <si>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</si>
  <si>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</si>
  <si>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</si>
  <si>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</si>
  <si>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</si>
  <si>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</si>
  <si>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</si>
  <si>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</si>
  <si>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</si>
  <si>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</si>
  <si>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</si>
  <si>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</si>
  <si>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</si>
  <si>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</si>
  <si>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</si>
  <si>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</si>
  <si>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</si>
  <si>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</si>
  <si>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</si>
  <si>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</si>
  <si>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</si>
  <si>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</si>
  <si>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</si>
  <si>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</si>
  <si>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</si>
  <si>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</si>
  <si>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</si>
  <si>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</si>
  <si>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</si>
  <si>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</si>
  <si>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</si>
  <si>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</si>
  <si>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</si>
  <si>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</si>
  <si>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</si>
  <si>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</si>
  <si>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</si>
  <si>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</si>
  <si>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</si>
  <si>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</si>
  <si>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</si>
  <si>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</si>
  <si>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</si>
  <si>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</si>
  <si>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</si>
  <si>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</si>
  <si>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</si>
  <si>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</si>
  <si>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</si>
  <si>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</si>
  <si>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</si>
  <si>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</si>
  <si>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</si>
  <si>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</si>
  <si>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</si>
  <si>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</si>
  <si>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</si>
  <si>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</si>
  <si>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</si>
  <si>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</si>
  <si>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</si>
  <si>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</si>
  <si>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</si>
  <si>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</si>
  <si>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</si>
  <si>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</si>
  <si>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</si>
  <si>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</si>
  <si>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</si>
  <si>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</si>
  <si>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</si>
  <si>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</si>
  <si>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</si>
  <si>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</si>
  <si>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</si>
  <si>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</si>
  <si>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</si>
  <si>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</si>
  <si>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</si>
  <si>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</si>
  <si>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</si>
  <si>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</si>
  <si>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</si>
  <si>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</si>
  <si>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</si>
  <si>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</si>
  <si>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</si>
  <si>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</si>
  <si>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</si>
  <si>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</si>
  <si>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</si>
  <si>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</si>
  <si>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</si>
  <si>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</si>
  <si>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</si>
  <si>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</si>
  <si>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</si>
  <si>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</si>
  <si>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</si>
  <si>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</si>
  <si>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</si>
  <si>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</si>
  <si>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</si>
  <si>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</si>
  <si>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</si>
  <si>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</si>
  <si>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</si>
  <si>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</si>
  <si>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</si>
  <si>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</si>
  <si>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</si>
  <si>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</si>
  <si>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</si>
  <si>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</si>
  <si>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</si>
  <si>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</si>
  <si>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</si>
  <si>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</si>
  <si>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</si>
  <si>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</si>
  <si>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</si>
  <si>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</si>
  <si>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</si>
  <si>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</si>
  <si>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</si>
  <si>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</si>
  <si>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</si>
  <si>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</si>
  <si>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</si>
  <si>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</si>
  <si>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</si>
  <si>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</si>
  <si>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</si>
  <si>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</si>
  <si>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</si>
  <si>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</si>
  <si>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</si>
  <si>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</si>
  <si>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</si>
  <si>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</si>
  <si>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</si>
  <si>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</si>
  <si>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</si>
  <si>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</si>
  <si>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</si>
  <si>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</si>
  <si>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</si>
  <si>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</si>
  <si>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</si>
  <si>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</si>
  <si>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</si>
  <si>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</si>
  <si>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</si>
  <si>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</si>
  <si>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</si>
  <si>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</si>
  <si>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</si>
  <si>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</si>
  <si>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</si>
  <si>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</si>
  <si>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</si>
  <si>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</si>
  <si>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</si>
  <si>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</si>
  <si>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</si>
  <si>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</si>
  <si>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</si>
  <si>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</si>
  <si>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</si>
  <si>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</si>
  <si>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</si>
  <si>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</si>
  <si>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</si>
  <si>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</si>
  <si>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</si>
  <si>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</si>
  <si>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</si>
  <si>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</si>
  <si>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</si>
  <si>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</si>
  <si>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</si>
  <si>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</si>
  <si>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</si>
  <si>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</si>
  <si>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</si>
  <si>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</si>
  <si>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</si>
  <si>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</si>
  <si>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</si>
  <si>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</si>
  <si>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</si>
  <si>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</si>
  <si>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</si>
  <si>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</si>
  <si>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</si>
  <si>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</si>
  <si>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</si>
  <si>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</si>
  <si>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</si>
  <si>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</si>
  <si>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</si>
  <si>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</si>
  <si>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</si>
  <si>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</si>
  <si>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</si>
  <si>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</si>
  <si>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</si>
  <si>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</si>
  <si>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</si>
  <si>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</si>
  <si>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</si>
  <si>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</si>
  <si>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</si>
  <si>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</si>
  <si>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</si>
  <si>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</si>
  <si>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</si>
  <si>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</si>
  <si>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</si>
  <si>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</si>
  <si>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</si>
  <si>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</si>
  <si>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</si>
  <si>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</si>
  <si>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</si>
  <si>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</si>
  <si>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</si>
  <si>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</si>
  <si>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</si>
  <si>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</si>
  <si>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</si>
  <si>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</si>
  <si>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</si>
  <si>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</si>
  <si>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</si>
  <si>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</si>
  <si>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</si>
  <si>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</si>
  <si>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</si>
  <si>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</si>
  <si>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</si>
  <si>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</si>
  <si>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</si>
  <si>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</si>
  <si>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</si>
  <si>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</si>
  <si>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</si>
  <si>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</si>
  <si>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</si>
  <si>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</si>
  <si>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</si>
  <si>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</si>
  <si>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</si>
  <si>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</si>
  <si>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</si>
  <si>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</si>
  <si>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</si>
  <si>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</si>
  <si>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</si>
  <si>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</si>
  <si>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</si>
  <si>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</si>
  <si>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</si>
  <si>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</si>
  <si>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</si>
  <si>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</si>
  <si>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</si>
  <si>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</si>
  <si>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</si>
  <si>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</si>
  <si>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</si>
  <si>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</si>
  <si>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</si>
  <si>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</si>
  <si>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</si>
  <si>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</si>
  <si>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</si>
  <si>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</si>
  <si>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</si>
  <si>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</si>
  <si>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</si>
  <si>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</si>
  <si>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</si>
  <si>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</si>
  <si>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</si>
  <si>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</si>
  <si>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</si>
  <si>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</si>
  <si>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</si>
  <si>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</si>
  <si>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</si>
  <si>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</si>
  <si>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</si>
  <si>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</si>
  <si>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</si>
  <si>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</si>
  <si>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</si>
  <si>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</si>
  <si>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</si>
  <si>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</si>
  <si>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</si>
  <si>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</si>
  <si>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</si>
  <si>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</si>
  <si>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</si>
  <si>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</si>
  <si>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</si>
  <si>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</si>
  <si>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</si>
  <si>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</si>
  <si>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</si>
  <si>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</si>
  <si>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</si>
  <si>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</si>
  <si>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</si>
  <si>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</si>
  <si>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</si>
  <si>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</si>
  <si>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</si>
  <si>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</si>
  <si>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</si>
  <si>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</si>
  <si>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</si>
  <si>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</si>
  <si>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</si>
  <si>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</si>
  <si>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</si>
  <si>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</si>
  <si>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</si>
  <si>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</si>
  <si>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</si>
  <si>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</si>
  <si>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</si>
  <si>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</si>
  <si>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</si>
  <si>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</si>
  <si>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</si>
  <si>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</si>
  <si>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</si>
  <si>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</si>
  <si>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</si>
  <si>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</si>
  <si>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</si>
  <si>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</si>
  <si>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</si>
  <si>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</si>
  <si>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</si>
  <si>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</si>
  <si>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</si>
  <si>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</si>
  <si>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</si>
  <si>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</si>
  <si>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</si>
  <si>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</si>
  <si>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</si>
  <si>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</si>
  <si>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</si>
  <si>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</si>
  <si>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</si>
  <si>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</si>
  <si>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</si>
  <si>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</si>
  <si>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</si>
  <si>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</si>
  <si>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</si>
  <si>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</si>
  <si>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</si>
  <si>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</si>
  <si>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</si>
  <si>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</si>
  <si>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</si>
  <si>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</si>
  <si>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</si>
  <si>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</si>
  <si>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</si>
  <si>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</si>
  <si>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</si>
  <si>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</si>
  <si>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</si>
  <si>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</si>
  <si>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</si>
  <si>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</si>
  <si>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</si>
  <si>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</si>
  <si>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</si>
  <si>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</si>
  <si>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</si>
  <si>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</si>
  <si>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</si>
  <si>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</si>
  <si>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</si>
  <si>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</si>
  <si>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</si>
  <si>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</si>
  <si>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</si>
  <si>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</si>
  <si>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</si>
  <si>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</si>
  <si>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</si>
  <si>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</si>
  <si>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</si>
  <si>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</si>
  <si>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</si>
  <si>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</si>
  <si>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</si>
  <si>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</si>
  <si>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</si>
  <si>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</si>
  <si>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</si>
  <si>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</si>
  <si>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</si>
  <si>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</si>
  <si>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</si>
  <si>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</si>
  <si>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</si>
  <si>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</si>
  <si>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</si>
  <si>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</si>
  <si>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</si>
  <si>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</si>
  <si>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</si>
  <si>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</si>
  <si>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</si>
  <si>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</si>
  <si>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</si>
  <si>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</si>
  <si>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</si>
  <si>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</si>
  <si>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</si>
  <si>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</si>
  <si>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</si>
  <si>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</si>
  <si>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</si>
  <si>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</si>
  <si>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</si>
  <si>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</si>
  <si>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</si>
  <si>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</si>
  <si>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</si>
  <si>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</si>
  <si>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</si>
  <si>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</si>
  <si>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</si>
  <si>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</si>
  <si>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</si>
  <si>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</si>
  <si>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</si>
  <si>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</si>
  <si>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</si>
  <si>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</si>
  <si>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</si>
  <si>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</si>
  <si>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</si>
  <si>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</si>
  <si>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</si>
  <si>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</si>
  <si>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</si>
  <si>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</si>
  <si>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</si>
  <si>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</si>
  <si>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</si>
  <si>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</si>
  <si>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</si>
  <si>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</si>
  <si>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</si>
  <si>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</si>
  <si>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</si>
  <si>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</si>
  <si>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</si>
  <si>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</si>
  <si>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</si>
  <si>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</si>
  <si>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</si>
  <si>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</si>
  <si>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</si>
  <si>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</si>
  <si>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</si>
  <si>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</si>
  <si>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</si>
  <si>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</si>
  <si>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</si>
  <si>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</si>
  <si>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</si>
  <si>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</si>
  <si>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</si>
  <si>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</si>
  <si>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</si>
  <si>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</si>
  <si>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</si>
  <si>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</si>
  <si>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</si>
  <si>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</si>
  <si>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</si>
  <si>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</si>
  <si>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</si>
  <si>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</si>
  <si>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</si>
  <si>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</si>
  <si>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</si>
  <si>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</si>
  <si>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</si>
  <si>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</si>
  <si>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</si>
  <si>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</si>
  <si>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</si>
  <si>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</si>
  <si>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</si>
  <si>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</si>
  <si>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</si>
  <si>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</si>
  <si>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</si>
  <si>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</si>
  <si>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</si>
  <si>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</si>
  <si>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</si>
  <si>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</si>
  <si>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</si>
  <si>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</si>
  <si>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</si>
  <si>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</si>
  <si>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</si>
  <si>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</si>
  <si>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</si>
  <si>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</si>
  <si>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</si>
  <si>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</si>
  <si>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</si>
  <si>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</si>
  <si>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</si>
  <si>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</si>
  <si>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</si>
  <si>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</si>
  <si>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</si>
  <si>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</si>
  <si>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</si>
  <si>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</si>
  <si>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</si>
  <si>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</si>
  <si>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</si>
  <si>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</si>
  <si>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</si>
  <si>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</si>
  <si>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</si>
  <si>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</si>
  <si>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</si>
  <si>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</si>
  <si>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</si>
  <si>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</si>
  <si>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</si>
  <si>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</si>
  <si>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</si>
  <si>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</si>
  <si>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</si>
  <si>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</si>
  <si>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</si>
  <si>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</si>
  <si>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</si>
  <si>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</si>
  <si>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</si>
  <si>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</si>
  <si>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</si>
  <si>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</si>
  <si>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</si>
  <si>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</si>
  <si>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</si>
  <si>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</si>
  <si>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</si>
  <si>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</si>
  <si>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</si>
  <si>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</si>
  <si>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</si>
  <si>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</si>
  <si>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</si>
  <si>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</si>
  <si>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</si>
  <si>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</si>
  <si>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</si>
  <si>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</si>
  <si>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</si>
  <si>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</si>
  <si>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</si>
  <si>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</si>
  <si>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</si>
  <si>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</si>
  <si>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</si>
  <si>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</si>
  <si>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</si>
  <si>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</si>
  <si>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</si>
  <si>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</si>
  <si>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</si>
  <si>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</si>
  <si>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</si>
  <si>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</si>
  <si>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</si>
  <si>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</si>
  <si>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</si>
  <si>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</si>
  <si>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</si>
  <si>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</si>
  <si>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</si>
  <si>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</si>
  <si>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</si>
  <si>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</si>
  <si>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</si>
  <si>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</si>
  <si>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</si>
  <si>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</si>
  <si>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</si>
  <si>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</si>
  <si>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</si>
  <si>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</si>
  <si>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</si>
  <si>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</si>
  <si>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</si>
  <si>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</si>
  <si>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</si>
  <si>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</si>
  <si>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</si>
  <si>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</si>
  <si>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</si>
  <si>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</si>
  <si>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</si>
  <si>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</si>
  <si>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</si>
  <si>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</si>
  <si>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</si>
  <si>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</si>
  <si>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</si>
  <si>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</si>
  <si>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</si>
  <si>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</si>
  <si>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</si>
  <si>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</si>
  <si>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</si>
  <si>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</si>
  <si>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</si>
  <si>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</si>
  <si>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</si>
  <si>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</si>
  <si>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</si>
  <si>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</si>
  <si>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</si>
  <si>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</si>
  <si>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</si>
  <si>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</si>
  <si>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</si>
  <si>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</si>
  <si>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</si>
  <si>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</si>
  <si>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</si>
  <si>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</si>
  <si>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</si>
  <si>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</si>
  <si>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</si>
  <si>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</si>
  <si>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</si>
  <si>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</si>
  <si>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</si>
  <si>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</si>
  <si>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</si>
  <si>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</si>
  <si>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</si>
  <si>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</si>
  <si>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</si>
  <si>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</si>
  <si>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</si>
  <si>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</si>
  <si>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</si>
  <si>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</si>
  <si>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</si>
  <si>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</si>
  <si>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</si>
  <si>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</si>
  <si>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</si>
  <si>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</si>
  <si>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</si>
  <si>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</si>
  <si>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</si>
  <si>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</si>
  <si>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</si>
  <si>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</si>
  <si>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</si>
  <si>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</si>
  <si>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</si>
  <si>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</si>
  <si>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</si>
  <si>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</si>
  <si>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</si>
  <si>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</si>
  <si>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</si>
  <si>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</si>
  <si>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</si>
  <si>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</si>
  <si>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</si>
  <si>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</si>
  <si>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</si>
  <si>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</si>
  <si>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</si>
  <si>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</si>
  <si>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</si>
  <si>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</si>
  <si>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</si>
  <si>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</si>
  <si>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</si>
  <si>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</si>
  <si>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</si>
  <si>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</si>
  <si>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</si>
  <si>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</si>
  <si>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</si>
  <si>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</si>
  <si>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</si>
  <si>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</si>
  <si>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</si>
  <si>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</si>
  <si>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</si>
  <si>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</si>
  <si>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</si>
  <si>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</si>
  <si>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</si>
  <si>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</si>
  <si>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</si>
  <si>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</si>
  <si>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</si>
  <si>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</si>
  <si>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</si>
  <si>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</si>
  <si>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</si>
  <si>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</si>
  <si>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</si>
  <si>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</si>
  <si>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</si>
  <si>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</si>
  <si>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</si>
  <si>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</si>
  <si>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</si>
  <si>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</si>
  <si>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</si>
  <si>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</si>
  <si>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</si>
  <si>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</si>
  <si>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</si>
  <si>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</si>
  <si>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</si>
  <si>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</si>
  <si>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</si>
  <si>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</si>
  <si>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</si>
  <si>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</si>
  <si>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</si>
  <si>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</si>
  <si>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</si>
  <si>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</si>
  <si>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</si>
  <si>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</si>
  <si>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</si>
  <si>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</si>
  <si>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</si>
  <si>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</si>
  <si>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</si>
  <si>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</si>
  <si>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</si>
  <si>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</si>
  <si>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</si>
  <si>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</si>
  <si>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</si>
  <si>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</si>
  <si>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</si>
  <si>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</si>
  <si>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</si>
  <si>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</si>
  <si>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</si>
  <si>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</si>
  <si>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</si>
  <si>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</si>
  <si>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</si>
  <si>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</si>
  <si>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</si>
  <si>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</si>
  <si>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</si>
  <si>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</si>
  <si>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</si>
  <si>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</si>
  <si>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</si>
  <si>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</si>
  <si>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</si>
  <si>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</si>
  <si>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</si>
  <si>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</si>
  <si>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</si>
  <si>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</si>
  <si>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</si>
  <si>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</si>
  <si>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</si>
  <si>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</si>
  <si>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</si>
  <si>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</si>
  <si>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</si>
  <si>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</si>
  <si>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</si>
  <si>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</si>
  <si>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</si>
  <si>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</si>
  <si>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</si>
  <si>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</si>
  <si>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</si>
  <si>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</si>
  <si>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</si>
  <si>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</si>
  <si>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</si>
  <si>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</si>
  <si>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</si>
  <si>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</si>
  <si>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</si>
  <si>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</si>
  <si>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</si>
  <si>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</si>
  <si>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</si>
  <si>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</si>
  <si>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</si>
  <si>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</si>
  <si>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</si>
  <si>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</si>
  <si>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</si>
  <si>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</si>
  <si>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</si>
  <si>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</si>
  <si>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</si>
  <si>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</si>
  <si>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</si>
  <si>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</si>
  <si>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</si>
  <si>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</si>
  <si>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</si>
  <si>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</si>
  <si>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</si>
  <si>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</si>
  <si>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</si>
  <si>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</si>
  <si>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</si>
  <si>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</si>
  <si>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</si>
  <si>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</si>
  <si>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</si>
  <si>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</si>
  <si>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</si>
  <si>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</si>
  <si>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</si>
  <si>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</si>
  <si>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</si>
  <si>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</si>
  <si>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</si>
  <si>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</si>
  <si>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</si>
  <si>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</si>
  <si>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</si>
  <si>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</si>
  <si>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</si>
  <si>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</si>
  <si>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</si>
  <si>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</si>
  <si>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</si>
  <si>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</si>
  <si>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</si>
  <si>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</si>
  <si>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</si>
  <si>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</si>
  <si>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</si>
  <si>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</si>
  <si>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</si>
  <si>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</si>
  <si>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</si>
  <si>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</si>
  <si>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</si>
  <si>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</si>
  <si>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</si>
  <si>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</si>
  <si>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</si>
  <si>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</si>
  <si>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</si>
  <si>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</si>
  <si>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</si>
  <si>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</si>
  <si>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</si>
  <si>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</si>
  <si>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</si>
  <si>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</si>
  <si>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</si>
  <si>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</si>
  <si>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</si>
  <si>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</si>
  <si>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</si>
  <si>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</si>
  <si>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</si>
  <si>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</si>
  <si>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</si>
  <si>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</si>
  <si>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</si>
  <si>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</si>
  <si>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</si>
  <si>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</si>
  <si>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</si>
  <si>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</si>
  <si>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</si>
  <si>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</si>
  <si>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</si>
  <si>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</si>
  <si>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</si>
  <si>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</si>
  <si>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</si>
  <si>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</si>
  <si>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</si>
  <si>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</si>
  <si>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</si>
  <si>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</si>
  <si>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</si>
  <si>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</si>
  <si>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</si>
  <si>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</si>
  <si>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</si>
  <si>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</si>
  <si>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</si>
  <si>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</si>
  <si>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</si>
  <si>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</si>
  <si>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</si>
  <si>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</si>
  <si>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</si>
  <si>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</si>
  <si>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</si>
  <si>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</si>
  <si>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</si>
  <si>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</si>
  <si>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</si>
  <si>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</si>
  <si>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</si>
  <si>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</si>
  <si>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</si>
  <si>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</si>
  <si>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</si>
  <si>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</si>
  <si>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</si>
  <si>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</si>
  <si>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</si>
  <si>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</si>
  <si>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</si>
  <si>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</si>
  <si>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</si>
  <si>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</si>
  <si>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</si>
  <si>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</si>
  <si>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</si>
  <si>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</si>
  <si>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</si>
  <si>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</si>
  <si>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</si>
  <si>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</si>
  <si>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</si>
  <si>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</si>
  <si>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</si>
  <si>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</si>
  <si>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</si>
  <si>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</si>
  <si>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</si>
  <si>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</si>
  <si>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</si>
  <si>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</si>
  <si>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</si>
  <si>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</si>
  <si>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</si>
  <si>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</si>
  <si>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</si>
  <si>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</si>
  <si>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</si>
  <si>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</si>
  <si>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</si>
  <si>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</si>
  <si>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</si>
  <si>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</si>
  <si>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</si>
  <si>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</si>
  <si>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</si>
  <si>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</si>
  <si>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</si>
  <si>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</si>
  <si>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</si>
  <si>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</si>
  <si>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</si>
  <si>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</si>
  <si>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</si>
  <si>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</si>
  <si>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</si>
  <si>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</si>
  <si>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</si>
  <si>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</si>
  <si>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</si>
  <si>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</si>
  <si>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</si>
  <si>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</si>
  <si>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</si>
  <si>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</si>
  <si>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</si>
  <si>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</si>
  <si>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</si>
  <si>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</si>
  <si>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</si>
  <si>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</si>
  <si>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</si>
  <si>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</si>
  <si>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</si>
  <si>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</si>
  <si>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</si>
  <si>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</si>
  <si>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</si>
  <si>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</si>
  <si>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</si>
  <si>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</si>
  <si>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</si>
  <si>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</si>
  <si>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</si>
  <si>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</si>
  <si>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</si>
  <si>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</si>
  <si>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</si>
  <si>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</si>
  <si>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</si>
  <si>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</si>
  <si>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</si>
  <si>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</si>
  <si>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</si>
  <si>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</si>
  <si>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</si>
  <si>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</si>
  <si>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</si>
  <si>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</si>
  <si>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</si>
  <si>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</si>
  <si>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</si>
  <si>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</si>
  <si>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</si>
  <si>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</si>
  <si>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</si>
  <si>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</si>
  <si>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</si>
  <si>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</si>
  <si>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</si>
  <si>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</si>
  <si>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</si>
  <si>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</si>
  <si>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</si>
  <si>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</si>
  <si>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</si>
  <si>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</si>
  <si>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</si>
  <si>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</si>
  <si>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</si>
  <si>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</si>
  <si>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</si>
  <si>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</si>
  <si>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</si>
  <si>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</si>
  <si>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</si>
  <si>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</si>
  <si>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</si>
  <si>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</si>
  <si>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</si>
  <si>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</si>
  <si>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</si>
  <si>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</si>
  <si>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</si>
  <si>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</si>
  <si>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</si>
  <si>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</si>
  <si>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</si>
  <si>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</si>
  <si>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</si>
  <si>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</si>
  <si>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</si>
  <si>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</si>
  <si>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</si>
  <si>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</si>
  <si>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</si>
  <si>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</si>
  <si>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</si>
  <si>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</si>
  <si>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</si>
  <si>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</si>
  <si>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</si>
  <si>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</si>
  <si>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</si>
  <si>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</si>
  <si>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</si>
  <si>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</si>
  <si>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</si>
  <si>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</si>
  <si>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</si>
  <si>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</si>
  <si>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</si>
  <si>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</si>
  <si>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</si>
  <si>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</si>
  <si>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</si>
  <si>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</si>
  <si>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</si>
  <si>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</si>
  <si>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</si>
  <si>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</si>
  <si>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</si>
  <si>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</si>
  <si>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</si>
  <si>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</si>
  <si>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</si>
  <si>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</si>
  <si>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</si>
  <si>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</si>
  <si>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</si>
  <si>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</si>
  <si>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</si>
  <si>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</si>
  <si>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</si>
  <si>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</si>
  <si>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</si>
  <si>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</si>
  <si>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</si>
  <si>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</si>
  <si>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</si>
  <si>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</si>
  <si>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</si>
  <si>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</si>
  <si>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</si>
  <si>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</si>
  <si>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</si>
  <si>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</si>
  <si>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</si>
  <si>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</si>
  <si>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</si>
  <si>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</si>
  <si>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</si>
  <si>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</si>
  <si>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</si>
  <si>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</si>
  <si>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</si>
  <si>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</si>
  <si>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</si>
  <si>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</si>
  <si>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</si>
  <si>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</si>
  <si>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</si>
  <si>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</si>
  <si>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</si>
  <si>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</si>
  <si>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</si>
  <si>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</si>
  <si>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</si>
  <si>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</si>
  <si>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</si>
  <si>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</si>
  <si>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</si>
  <si>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</si>
  <si>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</si>
  <si>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</si>
  <si>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</si>
  <si>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</si>
  <si>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</si>
  <si>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</si>
  <si>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</si>
  <si>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</si>
  <si>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</si>
  <si>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</si>
  <si>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</si>
  <si>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</si>
  <si>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</si>
  <si>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</si>
  <si>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</si>
  <si>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</si>
  <si>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</si>
  <si>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</si>
  <si>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</si>
  <si>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</si>
  <si>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</si>
  <si>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</si>
  <si>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</si>
  <si>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</si>
  <si>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</si>
  <si>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</si>
  <si>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</si>
  <si>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</si>
  <si>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</si>
  <si>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</si>
  <si>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</si>
  <si>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</si>
  <si>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</si>
  <si>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</si>
  <si>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</si>
  <si>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</si>
  <si>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</si>
  <si>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</si>
  <si>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</si>
  <si>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</si>
  <si>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</si>
  <si>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</si>
  <si>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</si>
  <si>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</si>
  <si>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</si>
  <si>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</si>
  <si>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</si>
  <si>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</si>
  <si>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</si>
  <si>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</si>
  <si>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</si>
  <si>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</si>
  <si>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</si>
  <si>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</si>
  <si>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</si>
  <si>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</si>
  <si>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</si>
  <si>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</si>
  <si>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</si>
  <si>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</si>
  <si>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</si>
  <si>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</si>
  <si>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</si>
  <si>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</si>
  <si>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</si>
  <si>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</si>
  <si>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</si>
  <si>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</si>
  <si>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</si>
  <si>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</si>
  <si>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</si>
  <si>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</si>
  <si>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</si>
  <si>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</si>
  <si>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</si>
  <si>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</si>
  <si>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</si>
  <si>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</si>
  <si>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</si>
  <si>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</si>
  <si>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</si>
  <si>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</si>
  <si>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</si>
  <si>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</si>
  <si>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</si>
  <si>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</si>
  <si>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</si>
  <si>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</si>
  <si>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</si>
  <si>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</si>
  <si>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</si>
  <si>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</si>
  <si>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</si>
  <si>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</si>
  <si>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</si>
  <si>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</si>
  <si>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</si>
  <si>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</si>
  <si>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</si>
  <si>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</si>
  <si>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</si>
  <si>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</si>
  <si>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</si>
  <si>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</si>
  <si>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</si>
  <si>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</si>
  <si>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</si>
  <si>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</si>
  <si>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</si>
  <si>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</si>
  <si>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</si>
  <si>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</si>
  <si>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</si>
  <si>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</si>
  <si>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</si>
  <si>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</si>
  <si>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</si>
  <si>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</si>
  <si>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</si>
  <si>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</si>
  <si>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</si>
  <si>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</si>
  <si>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</si>
  <si>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</si>
  <si>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</si>
  <si>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</si>
  <si>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</si>
  <si>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</si>
  <si>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</si>
  <si>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</si>
  <si>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</si>
  <si>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</si>
  <si>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</si>
  <si>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</si>
  <si>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</si>
  <si>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</si>
  <si>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</si>
  <si>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</si>
  <si>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</si>
  <si>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</si>
  <si>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</si>
  <si>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</si>
  <si>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</si>
  <si>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</si>
  <si>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</si>
  <si>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</si>
  <si>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</si>
  <si>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</si>
  <si>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</si>
  <si>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</si>
  <si>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</si>
  <si>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</si>
  <si>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</si>
  <si>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</si>
  <si>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</si>
  <si>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</si>
  <si>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</si>
  <si>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</si>
  <si>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</si>
  <si>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</si>
  <si>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</si>
  <si>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</si>
  <si>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</si>
  <si>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</si>
  <si>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</si>
  <si>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</si>
  <si>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</si>
  <si>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</si>
  <si>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</si>
  <si>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</si>
  <si>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</si>
  <si>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</si>
  <si>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</si>
  <si>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</si>
  <si>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</si>
  <si>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</si>
  <si>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</si>
  <si>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</si>
  <si>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</si>
  <si>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</si>
  <si>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</si>
  <si>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</si>
  <si>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</si>
  <si>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</si>
  <si>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</si>
  <si>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</si>
  <si>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</si>
  <si>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</si>
  <si>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</si>
  <si>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</si>
  <si>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</si>
  <si>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</si>
  <si>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</si>
  <si>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</si>
  <si>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</si>
  <si>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</si>
  <si>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</si>
  <si>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</si>
  <si>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</si>
  <si>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</si>
  <si>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</si>
  <si>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</si>
  <si>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</si>
  <si>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</si>
  <si>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</si>
  <si>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</si>
  <si>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</si>
  <si>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</si>
  <si>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</si>
  <si>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</si>
  <si>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</si>
  <si>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</si>
  <si>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</si>
  <si>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</si>
  <si>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</si>
  <si>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</si>
  <si>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</si>
  <si>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</si>
  <si>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</si>
  <si>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</si>
  <si>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</si>
  <si>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</si>
  <si>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</si>
  <si>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</si>
  <si>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</si>
  <si>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</si>
  <si>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</si>
  <si>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</si>
  <si>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</si>
  <si>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</si>
  <si>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</si>
  <si>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</si>
  <si>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</si>
  <si>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</si>
  <si>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</si>
  <si>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</si>
  <si>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</si>
  <si>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</si>
  <si>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</si>
  <si>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</si>
  <si>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</si>
  <si>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</si>
  <si>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</si>
  <si>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</si>
  <si>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</si>
  <si>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</si>
  <si>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</si>
  <si>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</si>
  <si>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</si>
  <si>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</si>
  <si>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</si>
  <si>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</si>
  <si>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</si>
  <si>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</si>
  <si>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</si>
  <si>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</si>
  <si>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</si>
  <si>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</si>
  <si>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</si>
  <si>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</si>
  <si>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</si>
  <si>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</si>
  <si>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</si>
  <si>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</si>
  <si>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</si>
  <si>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</si>
  <si>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</si>
  <si>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</si>
  <si>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</si>
  <si>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</si>
  <si>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</si>
  <si>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</si>
  <si>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</si>
  <si>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</si>
  <si>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</si>
  <si>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</si>
  <si>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</si>
  <si>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</si>
  <si>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</si>
  <si>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</si>
  <si>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</si>
  <si>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</si>
  <si>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</si>
  <si>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</si>
  <si>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</si>
  <si>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</si>
  <si>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</si>
  <si>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</si>
  <si>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</si>
  <si>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</si>
  <si>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</si>
  <si>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</si>
  <si>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</si>
  <si>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</si>
  <si>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</si>
  <si>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</si>
  <si>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</si>
  <si>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</si>
  <si>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</si>
  <si>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</si>
  <si>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</si>
  <si>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</si>
  <si>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</si>
  <si>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</si>
  <si>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</si>
  <si>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</si>
  <si>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</si>
  <si>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</si>
  <si>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</si>
  <si>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</si>
  <si>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</si>
  <si>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</si>
  <si>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</si>
  <si>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</si>
  <si>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</si>
  <si>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</si>
  <si>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</si>
  <si>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</si>
  <si>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</si>
  <si>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</si>
  <si>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</si>
  <si>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</si>
  <si>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</si>
  <si>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</si>
  <si>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</si>
  <si>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</si>
  <si>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</si>
  <si>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</si>
  <si>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</si>
  <si>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</si>
  <si>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</si>
  <si>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</si>
  <si>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</si>
  <si>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</si>
  <si>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</si>
  <si>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</si>
  <si>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</si>
  <si>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</si>
  <si>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</si>
  <si>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</si>
  <si>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</si>
  <si>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</si>
  <si>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</si>
  <si>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</si>
  <si>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</si>
  <si>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</si>
  <si>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</si>
  <si>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</si>
  <si>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</si>
  <si>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</si>
  <si>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</si>
  <si>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</si>
  <si>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</si>
  <si>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</si>
  <si>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</si>
  <si>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</si>
  <si>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</si>
  <si>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</si>
  <si>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</si>
  <si>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</si>
  <si>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</si>
  <si>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</si>
  <si>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</si>
  <si>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</si>
  <si>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</si>
  <si>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</si>
  <si>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</si>
  <si>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</si>
  <si>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</si>
  <si>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</si>
  <si>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</si>
  <si>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</si>
  <si>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</si>
  <si>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</si>
  <si>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</si>
  <si>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</si>
  <si>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</si>
  <si>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</si>
  <si>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</si>
  <si>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</si>
  <si>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</si>
  <si>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</si>
  <si>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</si>
  <si>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</si>
  <si>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</si>
  <si>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</si>
  <si>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</si>
  <si>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</si>
  <si>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</si>
  <si>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</si>
  <si>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</si>
  <si>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</si>
  <si>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</si>
  <si>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</si>
  <si>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</si>
  <si>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</si>
  <si>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</si>
  <si>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</si>
  <si>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</si>
  <si>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</si>
  <si>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</si>
  <si>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</si>
  <si>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</si>
  <si>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</si>
  <si>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</si>
  <si>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</si>
  <si>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</si>
  <si>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</si>
  <si>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</si>
  <si>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</si>
  <si>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</si>
  <si>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</si>
  <si>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</si>
  <si>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</si>
  <si>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</si>
  <si>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</si>
  <si>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</si>
  <si>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</si>
  <si>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</si>
  <si>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</si>
  <si>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</si>
  <si>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</si>
  <si>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</si>
  <si>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</si>
  <si>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</si>
  <si>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</si>
  <si>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</si>
  <si>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</si>
  <si>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</si>
  <si>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</si>
  <si>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</si>
  <si>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</si>
  <si>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</si>
  <si>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</si>
  <si>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</si>
  <si>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</si>
  <si>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</si>
  <si>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</si>
  <si>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</si>
  <si>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</si>
  <si>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</si>
  <si>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</si>
  <si>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</si>
  <si>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</si>
  <si>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</si>
  <si>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</si>
  <si>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</si>
  <si>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</si>
  <si>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</si>
  <si>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</si>
  <si>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</si>
  <si>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</si>
  <si>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</si>
  <si>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</si>
  <si>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</si>
  <si>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</si>
  <si>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</si>
  <si>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</si>
  <si>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</si>
  <si>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</si>
  <si>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</si>
  <si>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</si>
  <si>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</si>
  <si>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</si>
  <si>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</si>
  <si>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</si>
  <si>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</si>
  <si>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</si>
  <si>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</si>
  <si>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</si>
  <si>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</si>
  <si>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</si>
  <si>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</si>
  <si>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</si>
  <si>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</si>
  <si>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</si>
  <si>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</si>
  <si>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</si>
  <si>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</si>
  <si>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</si>
  <si>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</si>
  <si>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</si>
  <si>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</si>
  <si>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</si>
  <si>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</si>
  <si>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</si>
  <si>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</si>
  <si>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</si>
  <si>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</si>
  <si>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</si>
  <si>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</si>
  <si>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</si>
  <si>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</si>
  <si>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</si>
  <si>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</si>
  <si>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</si>
  <si>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</si>
  <si>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</si>
  <si>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</si>
  <si>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</si>
  <si>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</si>
  <si>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</si>
  <si>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</si>
  <si>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</si>
  <si>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</si>
  <si>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</si>
  <si>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</si>
  <si>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</si>
  <si>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</si>
  <si>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</si>
  <si>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</si>
  <si>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</si>
  <si>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</si>
  <si>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</si>
  <si>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</si>
  <si>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</si>
  <si>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</si>
  <si>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</si>
  <si>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</si>
  <si>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</si>
  <si>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</si>
  <si>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</si>
  <si>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</si>
  <si>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</si>
  <si>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</si>
  <si>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</si>
  <si>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</si>
  <si>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</si>
  <si>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</si>
  <si>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</si>
  <si>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</si>
  <si>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</si>
  <si>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</si>
  <si>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</si>
  <si>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</si>
  <si>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</si>
  <si>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</si>
  <si>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</si>
  <si>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</si>
  <si>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</si>
  <si>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</si>
  <si>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</si>
  <si>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</si>
  <si>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</si>
  <si>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</si>
  <si>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</si>
  <si>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</si>
  <si>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</si>
  <si>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</si>
  <si>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</si>
  <si>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</si>
  <si>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</si>
  <si>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</si>
  <si>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</si>
  <si>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</si>
  <si>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</si>
  <si>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</si>
  <si>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</si>
  <si>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</si>
  <si>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</si>
  <si>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</si>
  <si>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</si>
  <si>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</si>
  <si>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</si>
  <si>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</si>
  <si>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</si>
  <si>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</si>
  <si>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</si>
  <si>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</si>
  <si>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</si>
  <si>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</si>
  <si>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</si>
  <si>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</si>
  <si>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</si>
  <si>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</si>
  <si>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</si>
  <si>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</si>
  <si>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</si>
  <si>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</si>
  <si>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</si>
  <si>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</si>
  <si>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</si>
  <si>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</si>
  <si>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</si>
  <si>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</si>
  <si>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</si>
  <si>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</si>
  <si>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</si>
  <si>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</si>
  <si>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</si>
  <si>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</si>
  <si>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</si>
  <si>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</si>
  <si>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</si>
  <si>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</si>
  <si>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</si>
  <si>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</si>
  <si>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</si>
  <si>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</si>
  <si>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</si>
  <si>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</si>
  <si>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</si>
  <si>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</si>
  <si>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</si>
  <si>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</si>
  <si>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</si>
  <si>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</si>
  <si>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</si>
  <si>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</si>
  <si>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</si>
  <si>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</si>
  <si>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</si>
  <si>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</si>
  <si>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</si>
  <si>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</si>
  <si>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</si>
  <si>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</si>
  <si>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</si>
  <si>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</si>
  <si>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</si>
  <si>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</si>
  <si>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</si>
  <si>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</si>
  <si>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</si>
  <si>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</si>
  <si>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</si>
  <si>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</si>
  <si>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</si>
  <si>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</si>
  <si>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</si>
  <si>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</si>
  <si>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</si>
  <si>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</si>
  <si>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</si>
  <si>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</si>
  <si>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</si>
  <si>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</si>
  <si>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</si>
  <si>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</si>
  <si>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</si>
  <si>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</si>
  <si>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</si>
  <si>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</si>
  <si>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</si>
  <si>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</si>
  <si>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</si>
  <si>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</si>
  <si>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</si>
  <si>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</si>
  <si>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</si>
  <si>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</si>
  <si>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</si>
  <si>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</si>
  <si>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</si>
  <si>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</si>
  <si>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</si>
  <si>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</si>
  <si>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</si>
  <si>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</si>
  <si>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</si>
  <si>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</si>
  <si>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</si>
  <si>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</si>
  <si>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</si>
  <si>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</si>
  <si>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</si>
  <si>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</si>
  <si>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</si>
  <si>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</si>
  <si>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</si>
  <si>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</si>
  <si>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</si>
  <si>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</si>
  <si>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</si>
  <si>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</si>
  <si>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</si>
  <si>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</si>
  <si>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</si>
  <si>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</si>
  <si>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</si>
  <si>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</si>
  <si>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</si>
  <si>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</si>
  <si>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</si>
  <si>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</si>
  <si>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</si>
  <si>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</si>
  <si>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</si>
  <si>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</si>
  <si>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</si>
  <si>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</si>
  <si>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</si>
  <si>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</si>
  <si>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</si>
  <si>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</si>
  <si>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</si>
  <si>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</si>
  <si>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</si>
  <si>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</si>
  <si>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</si>
  <si>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</si>
  <si>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</si>
  <si>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</si>
  <si>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</si>
  <si>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</si>
  <si>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</si>
  <si>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</si>
  <si>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</si>
  <si>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</si>
  <si>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</si>
  <si>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</si>
  <si>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</si>
  <si>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</si>
  <si>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</si>
  <si>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</si>
  <si>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</si>
  <si>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</si>
  <si>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</si>
  <si>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</si>
  <si>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</si>
  <si>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</si>
  <si>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</si>
  <si>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</si>
  <si>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</si>
  <si>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</si>
  <si>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</si>
  <si>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</si>
  <si>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</si>
  <si>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</si>
  <si>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</si>
  <si>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</si>
  <si>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</si>
  <si>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</si>
  <si>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</si>
  <si>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</si>
  <si>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</si>
  <si>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</si>
  <si>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</si>
  <si>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</si>
  <si>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</si>
  <si>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</si>
  <si>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</si>
  <si>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</si>
  <si>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</si>
  <si>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</si>
  <si>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</si>
  <si>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</si>
  <si>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</si>
  <si>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</si>
  <si>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</si>
  <si>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</si>
  <si>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</si>
  <si>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</si>
  <si>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</si>
  <si>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</si>
  <si>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</si>
  <si>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</si>
  <si>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</si>
  <si>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</si>
  <si>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</si>
  <si>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</si>
  <si>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</si>
  <si>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</si>
  <si>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</si>
  <si>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</si>
  <si>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</si>
  <si>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</si>
  <si>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</si>
  <si>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</si>
  <si>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</si>
  <si>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</si>
  <si>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</si>
  <si>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</si>
  <si>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</si>
  <si>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</si>
  <si>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</si>
  <si>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</si>
  <si>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</si>
  <si>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</si>
  <si>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</si>
  <si>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</si>
  <si>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</si>
  <si>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</si>
  <si>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</si>
  <si>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</si>
  <si>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</si>
  <si>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</si>
  <si>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</si>
  <si>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</si>
  <si>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</si>
  <si>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</si>
  <si>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</si>
  <si>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</si>
  <si>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</si>
  <si>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</si>
  <si>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</si>
  <si>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</si>
  <si>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</si>
  <si>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</si>
  <si>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</si>
  <si>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</si>
  <si>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</si>
  <si>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</si>
  <si>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</si>
  <si>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</si>
  <si>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</si>
  <si>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</si>
  <si>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</si>
  <si>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</si>
  <si>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</si>
  <si>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</si>
  <si>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</si>
  <si>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</si>
  <si>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</si>
  <si>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</si>
  <si>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</si>
  <si>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</si>
  <si>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</si>
  <si>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</si>
  <si>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</si>
  <si>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</si>
  <si>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</si>
  <si>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</si>
  <si>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</si>
  <si>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</si>
  <si>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</si>
  <si>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</si>
  <si>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</si>
  <si>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</si>
  <si>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</si>
  <si>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</si>
  <si>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</si>
  <si>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</si>
  <si>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</si>
  <si>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</si>
  <si>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</si>
  <si>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</si>
  <si>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</si>
  <si>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</si>
  <si>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</si>
  <si>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</si>
  <si>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</si>
  <si>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</si>
  <si>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</si>
  <si>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</si>
  <si>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</si>
  <si>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</si>
  <si>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</si>
  <si>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</si>
  <si>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</si>
  <si>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</si>
  <si>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</si>
  <si>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</si>
  <si>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</si>
  <si>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</si>
  <si>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</si>
  <si>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</si>
  <si>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</si>
  <si>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</si>
  <si>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</si>
  <si>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</si>
  <si>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</si>
  <si>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</si>
  <si>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</si>
  <si>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</si>
  <si>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</si>
  <si>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</si>
  <si>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</si>
  <si>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</si>
  <si>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</si>
  <si>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</si>
  <si>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</si>
  <si>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</si>
  <si>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</si>
  <si>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</si>
  <si>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</si>
  <si>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</si>
  <si>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</si>
  <si>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</si>
  <si>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</si>
  <si>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</si>
  <si>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</si>
  <si>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</si>
  <si>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</si>
  <si>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</si>
  <si>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</si>
  <si>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</si>
  <si>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</si>
  <si>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</si>
  <si>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</si>
  <si>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</si>
  <si>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</si>
  <si>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</si>
  <si>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</si>
  <si>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</si>
  <si>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</si>
  <si>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</si>
  <si>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</si>
  <si>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</si>
  <si>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</si>
  <si>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</si>
  <si>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</si>
  <si>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</si>
  <si>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</si>
  <si>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</si>
  <si>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</si>
  <si>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</si>
  <si>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</si>
  <si>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</si>
  <si>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</si>
  <si>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</si>
  <si>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</si>
  <si>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</si>
  <si>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</si>
  <si>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</si>
  <si>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</si>
  <si>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</si>
  <si>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</si>
  <si>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</si>
  <si>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</si>
  <si>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</si>
  <si>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</si>
  <si>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</si>
  <si>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</si>
  <si>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</si>
  <si>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</si>
  <si>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</si>
  <si>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</si>
  <si>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</si>
  <si>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</si>
  <si>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</si>
  <si>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</si>
  <si>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</si>
  <si>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</si>
  <si>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</si>
  <si>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</si>
  <si>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</si>
  <si>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</si>
  <si>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</si>
  <si>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</si>
  <si>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</si>
  <si>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</si>
  <si>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</si>
  <si>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</si>
  <si>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</si>
  <si>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</si>
  <si>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</si>
  <si>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</si>
  <si>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</si>
  <si>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</si>
  <si>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</si>
  <si>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</si>
  <si>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</si>
  <si>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</si>
  <si>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</si>
  <si>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</si>
  <si>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</si>
  <si>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</si>
  <si>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</si>
  <si>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</si>
  <si>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</si>
  <si>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</si>
  <si>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</si>
  <si>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</si>
  <si>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</si>
  <si>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</si>
  <si>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</si>
  <si>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</si>
  <si>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</si>
  <si>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</si>
  <si>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</si>
  <si>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</si>
  <si>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</si>
  <si>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</si>
  <si>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</si>
  <si>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</si>
  <si>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</si>
  <si>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</si>
  <si>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</si>
  <si>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</si>
  <si>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</si>
  <si>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</si>
  <si>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</si>
  <si>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</si>
  <si>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</si>
  <si>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</si>
  <si>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</si>
  <si>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</si>
  <si>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</si>
  <si>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</si>
  <si>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</si>
  <si>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</si>
  <si>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</si>
  <si>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</si>
  <si>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</si>
  <si>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</si>
  <si>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</si>
  <si>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</si>
  <si>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</si>
  <si>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</si>
  <si>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</si>
  <si>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</si>
  <si>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</si>
  <si>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</si>
  <si>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</si>
  <si>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</si>
  <si>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</si>
  <si>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</si>
  <si>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</si>
  <si>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</si>
  <si>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</si>
  <si>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</si>
  <si>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</si>
  <si>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</si>
  <si>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</si>
  <si>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</si>
  <si>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</si>
  <si>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</si>
  <si>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</si>
  <si>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</si>
  <si>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</si>
  <si>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</si>
  <si>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</si>
  <si>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</si>
  <si>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</si>
  <si>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</si>
  <si>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</si>
  <si>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</si>
  <si>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</si>
  <si>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</si>
  <si>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</si>
  <si>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</si>
  <si>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</si>
  <si>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</si>
  <si>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</si>
  <si>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</si>
  <si>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</si>
  <si>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</si>
  <si>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</si>
  <si>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</si>
  <si>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</si>
  <si>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</si>
  <si>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</si>
  <si>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</si>
  <si>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</si>
  <si>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</si>
  <si>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</si>
  <si>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</si>
  <si>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</si>
  <si>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</si>
  <si>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</si>
  <si>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</si>
  <si>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</si>
  <si>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</si>
  <si>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</si>
  <si>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</si>
  <si>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</si>
  <si>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</si>
  <si>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</si>
  <si>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</si>
  <si>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</si>
  <si>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</si>
  <si>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</si>
  <si>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</si>
  <si>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</si>
  <si>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</si>
  <si>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</si>
  <si>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</si>
  <si>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</si>
  <si>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</si>
  <si>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</si>
  <si>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</si>
  <si>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</si>
  <si>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</si>
  <si>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</si>
  <si>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</si>
  <si>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</si>
  <si>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</si>
  <si>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</si>
  <si>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</si>
  <si>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</si>
  <si>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</si>
  <si>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</si>
  <si>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</si>
  <si>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</si>
  <si>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</si>
  <si>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</si>
  <si>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</si>
  <si>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</si>
  <si>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</si>
  <si>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</si>
  <si>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</si>
  <si>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</si>
  <si>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</si>
  <si>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</si>
  <si>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</si>
  <si>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</si>
  <si>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</si>
  <si>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</si>
  <si>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</si>
  <si>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</si>
  <si>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</si>
  <si>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</si>
  <si>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</si>
  <si>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</si>
  <si>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</si>
  <si>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</si>
  <si>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</si>
  <si>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</si>
  <si>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</si>
  <si>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</si>
  <si>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</si>
  <si>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</si>
  <si>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</si>
  <si>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</si>
  <si>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</si>
  <si>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</si>
  <si>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</si>
  <si>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</si>
  <si>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</si>
  <si>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</si>
  <si>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</si>
  <si>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</si>
  <si>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</si>
  <si>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</si>
  <si>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</si>
  <si>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</si>
  <si>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</si>
  <si>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</si>
  <si>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</si>
  <si>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</si>
  <si>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</si>
  <si>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</si>
  <si>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</si>
  <si>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</si>
  <si>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</si>
  <si>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</si>
  <si>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</si>
  <si>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</si>
  <si>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</si>
  <si>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</si>
  <si>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</si>
  <si>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</si>
  <si>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</si>
  <si>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</si>
  <si>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</si>
  <si>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</si>
  <si>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</si>
  <si>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</si>
  <si>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</si>
  <si>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</si>
  <si>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</si>
  <si>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</si>
  <si>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</si>
  <si>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</si>
  <si>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</si>
  <si>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</si>
  <si>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</si>
  <si>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</si>
  <si>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</si>
  <si>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</si>
  <si>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</si>
  <si>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</si>
  <si>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</si>
  <si>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</si>
  <si>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</si>
  <si>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</si>
  <si>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</si>
  <si>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</si>
  <si>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</si>
  <si>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</si>
  <si>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</si>
  <si>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</si>
  <si>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</si>
  <si>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</si>
  <si>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</si>
  <si>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</si>
  <si>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</si>
  <si>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</si>
  <si>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</si>
  <si>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</si>
  <si>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</si>
  <si>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</si>
  <si>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</si>
  <si>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</si>
  <si>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</si>
  <si>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</si>
  <si>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</si>
  <si>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</si>
  <si>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</si>
  <si>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</si>
  <si>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</si>
  <si>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</si>
  <si>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</si>
  <si>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</si>
  <si>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</si>
  <si>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</si>
  <si>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</si>
  <si>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</si>
  <si>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</si>
  <si>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</si>
  <si>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</si>
  <si>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</si>
  <si>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</si>
  <si>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</si>
  <si>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</si>
  <si>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</si>
  <si>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</si>
  <si>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</si>
  <si>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</si>
  <si>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</si>
  <si>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</si>
  <si>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</si>
  <si>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</si>
  <si>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</si>
  <si>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</si>
  <si>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</si>
  <si>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</si>
  <si>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</si>
  <si>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</si>
  <si>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</si>
  <si>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</si>
  <si>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</si>
  <si>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</si>
  <si>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</si>
  <si>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</si>
  <si>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</si>
  <si>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</si>
  <si>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</si>
  <si>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</si>
  <si>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</si>
  <si>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</si>
  <si>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</si>
  <si>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</si>
  <si>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</si>
  <si>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</si>
  <si>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</si>
  <si>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</si>
  <si>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</si>
  <si>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</si>
  <si>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</si>
  <si>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</si>
  <si>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</si>
  <si>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</si>
  <si>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</si>
  <si>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</si>
  <si>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</si>
  <si>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</si>
  <si>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</si>
  <si>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</si>
  <si>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</si>
  <si>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</si>
  <si>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</si>
  <si>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</si>
  <si>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</si>
  <si>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</si>
  <si>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</si>
  <si>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</si>
  <si>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</si>
  <si>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</si>
  <si>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</si>
  <si>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</si>
  <si>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</si>
  <si>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</si>
  <si>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</si>
  <si>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</si>
  <si>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</si>
  <si>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</si>
  <si>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</si>
  <si>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</si>
  <si>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</si>
  <si>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</si>
  <si>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</si>
  <si>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</si>
  <si>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</si>
  <si>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</si>
  <si>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</si>
  <si>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</si>
  <si>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</si>
  <si>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</si>
  <si>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</si>
  <si>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</si>
  <si>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</si>
  <si>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</si>
  <si>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</si>
  <si>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</si>
  <si>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</si>
  <si>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</si>
  <si>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</si>
  <si>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</si>
  <si>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</si>
  <si>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</si>
  <si>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</si>
  <si>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</si>
  <si>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</si>
  <si>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</si>
  <si>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</si>
  <si>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</si>
  <si>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</si>
  <si>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</si>
  <si>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</si>
  <si>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</si>
  <si>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</si>
  <si>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</si>
  <si>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</si>
  <si>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</si>
  <si>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</si>
  <si>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</si>
  <si>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</si>
  <si>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</si>
  <si>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</si>
  <si>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</si>
  <si>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</si>
  <si>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</si>
  <si>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</si>
  <si>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</si>
  <si>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</si>
  <si>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</si>
  <si>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</si>
  <si>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</si>
  <si>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</si>
  <si>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</si>
  <si>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</si>
  <si>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</si>
  <si>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</si>
  <si>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</si>
  <si>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</si>
  <si>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</si>
  <si>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</si>
  <si>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</si>
  <si>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</si>
  <si>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</si>
  <si>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</si>
  <si>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</si>
  <si>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</si>
  <si>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</si>
  <si>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</si>
  <si>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</si>
  <si>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</si>
  <si>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</si>
  <si>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</si>
  <si>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</si>
  <si>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</si>
  <si>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</si>
  <si>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</si>
  <si>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</si>
  <si>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</si>
  <si>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</si>
  <si>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</si>
  <si>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</si>
  <si>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</si>
  <si>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</si>
  <si>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</si>
  <si>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</si>
  <si>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</si>
  <si>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</si>
  <si>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</si>
  <si>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</si>
  <si>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</si>
  <si>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</si>
  <si>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</si>
  <si>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</si>
  <si>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</si>
  <si>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</si>
  <si>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</si>
  <si>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</si>
  <si>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</si>
  <si>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</si>
  <si>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</si>
  <si>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</si>
  <si>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</si>
  <si>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</si>
  <si>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</si>
  <si>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</si>
  <si>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</si>
  <si>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</si>
  <si>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</si>
  <si>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</si>
  <si>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</si>
  <si>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</si>
  <si>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</si>
  <si>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</si>
  <si>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</si>
  <si>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</si>
  <si>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</si>
  <si>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</si>
  <si>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</si>
  <si>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</si>
  <si>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</si>
  <si>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</si>
  <si>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</si>
  <si>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</si>
  <si>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</si>
  <si>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</si>
  <si>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</si>
  <si>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</si>
  <si>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</si>
  <si>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</si>
  <si>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</si>
  <si>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</si>
  <si>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</si>
  <si>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</si>
  <si>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</si>
  <si>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</si>
  <si>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</si>
  <si>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</si>
  <si>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</si>
  <si>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</si>
  <si>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</si>
  <si>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</si>
  <si>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</si>
  <si>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</si>
  <si>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</si>
  <si>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</si>
  <si>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</si>
  <si>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</si>
  <si>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</si>
  <si>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</si>
  <si>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</si>
  <si>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</si>
  <si>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</si>
  <si>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</si>
  <si>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</si>
  <si>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</si>
  <si>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</si>
  <si>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</si>
  <si>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</si>
  <si>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</si>
  <si>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</si>
  <si>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</si>
  <si>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</si>
  <si>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</si>
  <si>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</si>
  <si>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</si>
  <si>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</si>
  <si>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</si>
  <si>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</si>
  <si>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</si>
  <si>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</si>
  <si>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</si>
  <si>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</si>
  <si>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</si>
  <si>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</si>
  <si>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</si>
  <si>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</si>
  <si>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</si>
  <si>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</si>
  <si>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</si>
  <si>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</si>
  <si>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</si>
  <si>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</si>
  <si>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</si>
  <si>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</si>
  <si>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</si>
  <si>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</si>
  <si>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</si>
  <si>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</si>
  <si>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</si>
  <si>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</si>
  <si>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</si>
  <si>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</si>
  <si>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</si>
  <si>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</si>
  <si>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</si>
  <si>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</si>
  <si>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</si>
  <si>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</si>
  <si>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</si>
  <si>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</si>
  <si>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</si>
  <si>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</si>
  <si>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</si>
  <si>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</si>
  <si>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</si>
  <si>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</si>
  <si>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</si>
  <si>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</si>
  <si>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</si>
  <si>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</si>
  <si>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</si>
  <si>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</si>
  <si>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</si>
  <si>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</si>
  <si>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</si>
  <si>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</si>
  <si>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</si>
  <si>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</si>
  <si>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</si>
  <si>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</si>
  <si>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</si>
  <si>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</si>
  <si>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</si>
  <si>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</si>
  <si>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</si>
  <si>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</si>
  <si>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</si>
  <si>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</si>
  <si>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</si>
  <si>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</si>
  <si>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</si>
  <si>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</si>
  <si>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</si>
  <si>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</si>
  <si>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</si>
  <si>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</si>
  <si>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</si>
  <si>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</si>
  <si>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</si>
  <si>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</si>
  <si>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</si>
  <si>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</si>
  <si>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</si>
  <si>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</si>
  <si>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</si>
  <si>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</si>
  <si>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</si>
  <si>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</si>
  <si>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</si>
  <si>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</si>
  <si>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</si>
  <si>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</si>
  <si>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</si>
  <si>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</si>
  <si>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</si>
  <si>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</si>
  <si>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</si>
  <si>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</si>
  <si>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</si>
  <si>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</si>
  <si>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</si>
  <si>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</si>
  <si>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</si>
  <si>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</si>
  <si>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</si>
  <si>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</si>
  <si>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</si>
  <si>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</si>
  <si>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</si>
  <si>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</si>
  <si>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</si>
  <si>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</si>
  <si>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</si>
  <si>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</si>
  <si>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</si>
  <si>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</si>
  <si>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</si>
  <si>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</si>
  <si>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</si>
  <si>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</si>
  <si>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</si>
  <si>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</si>
  <si>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</si>
  <si>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</si>
  <si>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</si>
  <si>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</si>
  <si>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</si>
  <si>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</si>
  <si>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</si>
  <si>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</si>
  <si>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</si>
  <si>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</si>
  <si>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</si>
  <si>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</si>
  <si>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</si>
  <si>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</si>
  <si>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</si>
  <si>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</si>
  <si>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</si>
  <si>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</si>
  <si>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</si>
  <si>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</si>
  <si>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</si>
  <si>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</si>
  <si>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</si>
  <si>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</si>
  <si>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</si>
  <si>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</si>
  <si>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</si>
  <si>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</si>
  <si>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</si>
  <si>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</si>
  <si>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</si>
  <si>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</si>
  <si>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</si>
  <si>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</si>
  <si>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</si>
  <si>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</si>
  <si>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</si>
  <si>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</si>
  <si>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</si>
  <si>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</si>
  <si>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</si>
  <si>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</si>
  <si>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</si>
  <si>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</si>
  <si>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</si>
  <si>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</si>
  <si>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</si>
  <si>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</si>
  <si>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</si>
  <si>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</si>
  <si>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</si>
  <si>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</si>
  <si>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</si>
  <si>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</si>
  <si>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</si>
  <si>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</si>
  <si>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</si>
  <si>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</si>
  <si>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</si>
  <si>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</si>
  <si>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</si>
  <si>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</si>
  <si>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</si>
  <si>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</si>
  <si>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</si>
  <si>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</si>
  <si>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</si>
  <si>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</si>
  <si>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</si>
  <si>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</si>
  <si>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</si>
  <si>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</si>
  <si>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</si>
  <si>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</si>
  <si>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</si>
  <si>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</si>
  <si>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</si>
  <si>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</si>
  <si>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</si>
  <si>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</si>
  <si>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</si>
  <si>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</si>
  <si>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</si>
  <si>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</si>
  <si>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</si>
  <si>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</si>
  <si>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</si>
  <si>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</si>
  <si>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</si>
  <si>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</si>
  <si>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</si>
  <si>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</si>
  <si>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</si>
  <si>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</si>
  <si>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</si>
  <si>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</si>
  <si>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</si>
  <si>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</si>
  <si>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</si>
  <si>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</si>
  <si>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</si>
  <si>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</si>
  <si>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</si>
  <si>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</si>
  <si>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</si>
  <si>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</si>
  <si>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</si>
  <si>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</si>
  <si>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</si>
  <si>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</si>
  <si>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</si>
  <si>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</si>
  <si>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</si>
  <si>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</si>
  <si>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</si>
  <si>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</si>
  <si>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</si>
  <si>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</si>
  <si>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</si>
  <si>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</si>
  <si>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</si>
  <si>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</si>
  <si>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</si>
  <si>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</si>
  <si>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</si>
  <si>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</si>
  <si>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</si>
  <si>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</si>
  <si>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</si>
  <si>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</si>
  <si>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</si>
  <si>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</si>
  <si>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</si>
  <si>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</si>
  <si>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</si>
  <si>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</si>
  <si>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</si>
  <si>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</si>
  <si>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</si>
  <si>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</si>
  <si>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</si>
  <si>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</si>
  <si>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</si>
  <si>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</si>
  <si>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</si>
  <si>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</si>
  <si>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</si>
  <si>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</si>
  <si>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</si>
  <si>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</si>
  <si>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</si>
  <si>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</si>
  <si>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</si>
  <si>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</si>
  <si>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</si>
  <si>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</si>
  <si>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</si>
  <si>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</si>
  <si>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</si>
  <si>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</si>
  <si>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</si>
  <si>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</si>
  <si>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</si>
  <si>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</si>
  <si>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</si>
  <si>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</si>
  <si>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</si>
  <si>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</si>
  <si>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</si>
  <si>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</si>
  <si>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</si>
  <si>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</si>
  <si>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</si>
  <si>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</si>
  <si>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</si>
  <si>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</si>
  <si>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</si>
  <si>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</si>
  <si>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</si>
  <si>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</si>
  <si>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</si>
  <si>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</si>
  <si>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</si>
  <si>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</si>
  <si>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</si>
  <si>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</si>
  <si>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</si>
  <si>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</si>
  <si>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</si>
  <si>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</si>
  <si>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</si>
  <si>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</si>
  <si>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</si>
  <si>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</si>
  <si>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</si>
  <si>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</si>
  <si>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</si>
  <si>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</si>
  <si>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</si>
  <si>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</si>
  <si>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</si>
  <si>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</si>
  <si>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</si>
  <si>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</si>
  <si>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</si>
  <si>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</si>
  <si>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</si>
  <si>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</si>
  <si>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</si>
  <si>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</si>
  <si>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</si>
  <si>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</si>
  <si>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</si>
  <si>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</si>
  <si>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</si>
  <si>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</si>
  <si>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</si>
  <si>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</si>
  <si>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</si>
  <si>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</si>
  <si>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</si>
  <si>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</si>
  <si>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</si>
  <si>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</si>
  <si>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</si>
  <si>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</si>
  <si>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</si>
  <si>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</si>
  <si>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</si>
  <si>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</si>
  <si>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</si>
  <si>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</si>
  <si>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</si>
  <si>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</si>
  <si>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</si>
  <si>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</si>
  <si>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</si>
  <si>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</si>
  <si>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</si>
  <si>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</si>
  <si>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</si>
  <si>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</si>
  <si>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</si>
  <si>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</si>
  <si>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</si>
  <si>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</si>
  <si>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</si>
  <si>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</si>
  <si>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</si>
  <si>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</si>
  <si>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</si>
  <si>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</si>
  <si>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</si>
  <si>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</si>
  <si>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</si>
  <si>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</si>
  <si>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</si>
  <si>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</si>
  <si>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</si>
  <si>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</si>
  <si>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</si>
  <si>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</si>
  <si>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</si>
  <si>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</si>
  <si>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</si>
  <si>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</si>
  <si>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</si>
  <si>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</si>
  <si>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</si>
  <si>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</si>
  <si>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</si>
  <si>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</si>
  <si>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</si>
  <si>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</si>
  <si>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</si>
  <si>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</si>
  <si>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</si>
  <si>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</si>
  <si>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</si>
  <si>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</si>
  <si>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</si>
  <si>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</si>
  <si>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</si>
  <si>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</si>
  <si>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</si>
  <si>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</si>
  <si>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</si>
  <si>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</si>
  <si>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</si>
  <si>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</si>
  <si>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</si>
  <si>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</si>
  <si>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</si>
  <si>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</si>
  <si>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</si>
  <si>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</si>
  <si>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</si>
  <si>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</si>
  <si>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</si>
  <si>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</si>
  <si>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</si>
  <si>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</si>
  <si>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</si>
  <si>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</si>
  <si>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</si>
  <si>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</si>
  <si>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</si>
  <si>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</si>
  <si>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</si>
  <si>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</si>
  <si>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</si>
  <si>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</si>
  <si>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</si>
  <si>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</si>
  <si>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</si>
  <si>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</si>
  <si>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</si>
  <si>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</si>
  <si>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</si>
  <si>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</si>
  <si>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</si>
  <si>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</si>
  <si>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</si>
  <si>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</si>
  <si>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</si>
  <si>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</si>
  <si>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</si>
  <si>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</si>
  <si>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</si>
  <si>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</si>
  <si>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</si>
  <si>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</si>
  <si>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</si>
  <si>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</si>
  <si>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</si>
  <si>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</si>
  <si>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</si>
  <si>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</si>
  <si>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</si>
  <si>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</si>
  <si>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</si>
  <si>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</si>
  <si>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</si>
  <si>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</si>
  <si>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</si>
  <si>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</si>
  <si>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</si>
  <si>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</si>
  <si>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</si>
  <si>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</si>
  <si>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</si>
  <si>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</si>
  <si>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</si>
  <si>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</si>
  <si>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</si>
  <si>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</si>
  <si>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</si>
  <si>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</si>
  <si>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</si>
  <si>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</si>
  <si>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</si>
  <si>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</si>
  <si>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</si>
  <si>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</si>
  <si>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</si>
  <si>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</si>
  <si>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</si>
  <si>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</si>
  <si>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</si>
  <si>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</si>
  <si>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</si>
  <si>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</si>
  <si>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</si>
  <si>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</si>
  <si>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</si>
  <si>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</si>
  <si>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</si>
  <si>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</si>
  <si>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</si>
  <si>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</si>
  <si>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</si>
  <si>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</si>
  <si>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</si>
  <si>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</si>
  <si>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</si>
  <si>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</si>
  <si>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</si>
  <si>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</si>
  <si>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</si>
  <si>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</si>
  <si>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</si>
  <si>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</si>
  <si>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</si>
  <si>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</si>
  <si>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</si>
  <si>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</si>
  <si>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</si>
  <si>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</si>
  <si>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</si>
  <si>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</si>
  <si>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</si>
  <si>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</si>
  <si>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</si>
  <si>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</si>
  <si>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</si>
  <si>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</si>
  <si>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</si>
  <si>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</si>
  <si>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</si>
  <si>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</si>
  <si>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</si>
  <si>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</si>
  <si>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</si>
  <si>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</si>
  <si>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</si>
  <si>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</si>
  <si>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</si>
  <si>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</si>
  <si>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</si>
  <si>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</si>
  <si>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</si>
  <si>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</si>
  <si>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</si>
  <si>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</si>
  <si>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</si>
  <si>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</si>
  <si>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</si>
  <si>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</si>
  <si>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</si>
  <si>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</si>
  <si>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</si>
  <si>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</si>
  <si>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</si>
  <si>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</si>
  <si>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</si>
  <si>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</si>
  <si>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</si>
  <si>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</si>
  <si>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</si>
  <si>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</si>
  <si>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</si>
  <si>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</si>
  <si>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</si>
  <si>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</si>
  <si>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</si>
  <si>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</si>
  <si>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</si>
  <si>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</si>
  <si>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</si>
  <si>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</si>
  <si>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</si>
  <si>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</si>
  <si>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</si>
  <si>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</si>
  <si>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</si>
  <si>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</si>
  <si>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</si>
  <si>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</si>
  <si>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</si>
  <si>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</si>
  <si>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</si>
  <si>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</si>
  <si>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</si>
  <si>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</si>
  <si>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</si>
  <si>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</si>
  <si>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</si>
  <si>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</si>
  <si>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</si>
  <si>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</si>
  <si>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</si>
  <si>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</si>
  <si>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</si>
  <si>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</si>
  <si>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</si>
  <si>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</si>
  <si>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</si>
  <si>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</si>
  <si>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</si>
  <si>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</si>
  <si>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</si>
  <si>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</si>
  <si>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</si>
  <si>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</si>
  <si>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</si>
  <si>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</si>
  <si>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</si>
  <si>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</si>
  <si>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</si>
  <si>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</si>
  <si>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</si>
  <si>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</si>
  <si>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</si>
  <si>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</si>
  <si>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</si>
  <si>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</si>
  <si>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</si>
  <si>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</si>
  <si>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</si>
  <si>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</si>
  <si>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</si>
  <si>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</si>
  <si>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</si>
  <si>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</si>
  <si>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</si>
  <si>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</si>
  <si>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</si>
  <si>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</si>
  <si>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</si>
  <si>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</si>
  <si>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</si>
  <si>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</si>
  <si>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</si>
  <si>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</si>
  <si>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</si>
  <si>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</si>
  <si>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</si>
  <si>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</si>
  <si>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</si>
  <si>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</si>
  <si>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</si>
  <si>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</si>
  <si>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</si>
  <si>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</si>
  <si>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</si>
  <si>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</si>
  <si>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</si>
  <si>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</si>
  <si>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</si>
  <si>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</si>
  <si>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</si>
  <si>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</si>
  <si>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</si>
  <si>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</si>
  <si>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</si>
  <si>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</si>
  <si>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</si>
  <si>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</si>
  <si>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</si>
  <si>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</si>
  <si>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</si>
  <si>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</si>
  <si>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</si>
  <si>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</si>
  <si>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</si>
  <si>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</si>
  <si>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</si>
  <si>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</si>
  <si>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</si>
  <si>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</si>
  <si>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</si>
  <si>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</si>
  <si>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</si>
  <si>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</si>
  <si>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</si>
  <si>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</si>
  <si>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</si>
  <si>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</si>
  <si>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</si>
  <si>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</si>
  <si>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</si>
  <si>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</si>
  <si>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</si>
  <si>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</si>
  <si>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</si>
  <si>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</si>
  <si>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</si>
  <si>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</si>
  <si>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</si>
  <si>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</si>
  <si>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</si>
  <si>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</si>
  <si>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</si>
  <si>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</si>
  <si>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</si>
  <si>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</si>
  <si>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</si>
  <si>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</si>
  <si>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</si>
  <si>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</si>
  <si>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</si>
  <si>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</si>
  <si>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</si>
  <si>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</si>
  <si>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</si>
  <si>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</si>
  <si>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</si>
  <si>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</si>
  <si>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</si>
  <si>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</si>
  <si>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</si>
  <si>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</si>
  <si>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</si>
  <si>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</si>
  <si>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</si>
  <si>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</si>
  <si>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</si>
  <si>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</si>
  <si>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</si>
  <si>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</si>
  <si>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</si>
  <si>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</si>
  <si>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</si>
  <si>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</si>
  <si>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</si>
  <si>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</si>
  <si>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</si>
  <si>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</si>
  <si>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</si>
  <si>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</si>
  <si>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</si>
  <si>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</si>
  <si>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</si>
  <si>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</si>
  <si>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</si>
  <si>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</si>
  <si>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</si>
  <si>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</si>
  <si>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</si>
  <si>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</si>
  <si>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</si>
  <si>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</si>
  <si>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</si>
  <si>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</si>
  <si>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</si>
  <si>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</si>
  <si>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</si>
  <si>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</si>
  <si>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</si>
  <si>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</si>
  <si>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</si>
  <si>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</si>
  <si>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</si>
  <si>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</si>
  <si>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</si>
  <si>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</si>
  <si>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</si>
  <si>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</si>
  <si>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</si>
  <si>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</si>
  <si>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</si>
  <si>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</si>
  <si>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</si>
  <si>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</si>
  <si>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</si>
  <si>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</si>
  <si>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</si>
  <si>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</si>
  <si>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</si>
  <si>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</si>
  <si>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</si>
  <si>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</si>
  <si>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</si>
  <si>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</si>
  <si>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</si>
  <si>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</si>
  <si>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</si>
  <si>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</si>
  <si>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</si>
  <si>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</si>
  <si>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</si>
  <si>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</si>
  <si>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</si>
  <si>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</si>
  <si>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</si>
  <si>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</si>
  <si>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</si>
  <si>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</si>
  <si>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</si>
  <si>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</si>
  <si>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</si>
  <si>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</si>
  <si>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</si>
  <si>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</si>
  <si>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</si>
  <si>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</si>
  <si>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</si>
  <si>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</si>
  <si>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</si>
  <si>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</si>
  <si>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</si>
  <si>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</si>
  <si>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</si>
  <si>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</si>
  <si>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</si>
  <si>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</si>
  <si>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</si>
  <si>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</si>
  <si>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</si>
  <si>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</si>
  <si>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</si>
  <si>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</si>
  <si>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</si>
  <si>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</si>
  <si>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</si>
  <si>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</si>
  <si>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</si>
  <si>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</si>
  <si>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</si>
  <si>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</si>
  <si>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</si>
  <si>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</si>
  <si>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</si>
  <si>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</si>
  <si>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</si>
  <si>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</si>
  <si>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</si>
  <si>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</si>
  <si>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</si>
  <si>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</si>
  <si>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</si>
  <si>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</si>
  <si>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</si>
  <si>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</si>
  <si>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</si>
  <si>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</si>
  <si>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</si>
  <si>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</si>
  <si>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</si>
  <si>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</si>
  <si>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</si>
  <si>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</si>
  <si>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</si>
  <si>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</si>
  <si>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</si>
  <si>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</si>
  <si>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</si>
  <si>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</si>
  <si>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</si>
  <si>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</si>
  <si>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</si>
  <si>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</si>
  <si>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</si>
  <si>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</si>
  <si>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</si>
  <si>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</si>
  <si>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</si>
  <si>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</si>
  <si>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</si>
  <si>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</si>
  <si>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</si>
  <si>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</si>
  <si>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</si>
  <si>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</si>
  <si>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</si>
  <si>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</si>
  <si>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</si>
  <si>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</si>
  <si>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</si>
  <si>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</si>
  <si>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</si>
  <si>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</si>
  <si>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</si>
  <si>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</si>
  <si>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</si>
  <si>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</si>
  <si>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</si>
  <si>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</si>
  <si>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</si>
  <si>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</si>
  <si>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</si>
  <si>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</si>
  <si>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</si>
  <si>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</si>
  <si>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</si>
  <si>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</si>
  <si>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</si>
  <si>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</si>
  <si>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</si>
  <si>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</si>
  <si>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</si>
  <si>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</si>
  <si>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</si>
  <si>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</si>
  <si>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</si>
  <si>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</si>
  <si>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</si>
  <si>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</si>
  <si>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</si>
  <si>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</si>
  <si>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</si>
  <si>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</si>
  <si>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</si>
  <si>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</si>
  <si>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</si>
  <si>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</si>
  <si>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</si>
  <si>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</si>
  <si>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</si>
  <si>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</si>
  <si>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</si>
  <si>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</si>
  <si>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</si>
  <si>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</si>
  <si>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</si>
  <si>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</si>
  <si>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</si>
  <si>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</si>
  <si>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</si>
  <si>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</si>
  <si>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</si>
  <si>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</si>
  <si>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</si>
  <si>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</si>
  <si>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</si>
  <si>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</si>
  <si>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</si>
  <si>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</si>
  <si>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</si>
  <si>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</si>
  <si>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</si>
  <si>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</si>
  <si>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</si>
  <si>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</si>
  <si>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</si>
  <si>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</si>
  <si>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</si>
  <si>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</si>
  <si>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</si>
  <si>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</si>
  <si>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</si>
  <si>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</si>
  <si>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</si>
  <si>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</si>
  <si>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</si>
  <si>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</si>
  <si>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</si>
  <si>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</si>
  <si>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</si>
  <si>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</si>
  <si>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</si>
  <si>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</si>
  <si>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</si>
  <si>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</si>
  <si>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</si>
  <si>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</si>
  <si>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</si>
  <si>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</si>
  <si>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</si>
  <si>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</si>
  <si>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</si>
  <si>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</si>
  <si>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</si>
  <si>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</si>
  <si>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</si>
  <si>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</si>
  <si>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</si>
  <si>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</si>
  <si>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</si>
  <si>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</si>
  <si>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</si>
  <si>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</si>
  <si>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</si>
  <si>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</si>
  <si>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</si>
  <si>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</si>
  <si>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</si>
  <si>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</si>
  <si>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</si>
  <si>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</si>
  <si>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</si>
  <si>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</si>
  <si>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</si>
  <si>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</si>
  <si>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</si>
  <si>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</si>
  <si>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</si>
  <si>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</si>
  <si>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</si>
  <si>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</si>
  <si>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</si>
  <si>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</si>
  <si>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</si>
  <si>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</si>
  <si>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</si>
  <si>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</si>
  <si>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</si>
  <si>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</si>
  <si>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</si>
  <si>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</si>
  <si>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</si>
  <si>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</si>
  <si>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</si>
  <si>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</si>
  <si>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</si>
  <si>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</si>
  <si>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</si>
  <si>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</si>
  <si>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</si>
  <si>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</si>
  <si>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</si>
  <si>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</si>
  <si>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</si>
  <si>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</si>
  <si>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</si>
  <si>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</si>
  <si>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</si>
  <si>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</si>
  <si>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</si>
  <si>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</si>
  <si>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</si>
  <si>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</si>
  <si>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</si>
  <si>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</si>
  <si>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</si>
  <si>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</si>
  <si>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</si>
  <si>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</si>
  <si>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</si>
  <si>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</si>
  <si>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</si>
  <si>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</si>
  <si>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</si>
  <si>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</si>
  <si>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</si>
  <si>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</si>
  <si>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</si>
  <si>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</si>
  <si>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</si>
  <si>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</si>
  <si>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</si>
  <si>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</si>
  <si>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</si>
  <si>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</si>
  <si>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</si>
  <si>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</si>
  <si>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</si>
  <si>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</si>
  <si>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</si>
  <si>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</si>
  <si>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</si>
  <si>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</si>
  <si>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</si>
  <si>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</si>
  <si>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</si>
  <si>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</si>
  <si>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</si>
  <si>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</si>
  <si>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</si>
  <si>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</si>
  <si>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</si>
  <si>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</si>
  <si>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</si>
  <si>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</si>
  <si>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</si>
  <si>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</si>
  <si>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</si>
  <si>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</si>
  <si>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</si>
  <si>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</si>
  <si>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</si>
  <si>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</si>
  <si>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</si>
  <si>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</si>
  <si>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</si>
  <si>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</si>
  <si>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</si>
  <si>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</si>
  <si>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</si>
  <si>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</si>
  <si>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</si>
  <si>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</si>
  <si>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</si>
  <si>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</si>
  <si>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</si>
  <si>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</si>
  <si>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</si>
  <si>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</si>
  <si>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</si>
  <si>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</si>
  <si>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</si>
  <si>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</si>
  <si>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</si>
  <si>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</si>
  <si>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</si>
  <si>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</si>
  <si>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</si>
  <si>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</si>
  <si>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</si>
  <si>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</si>
  <si>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</si>
  <si>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</si>
  <si>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</si>
  <si>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</si>
  <si>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</si>
  <si>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</si>
  <si>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</si>
  <si>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</si>
  <si>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</si>
  <si>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</si>
  <si>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</si>
  <si>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</si>
  <si>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</si>
  <si>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</si>
  <si>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</si>
  <si>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</si>
  <si>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</si>
  <si>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</si>
  <si>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</si>
  <si>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</si>
  <si>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</si>
  <si>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</si>
  <si>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</si>
  <si>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</si>
  <si>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</si>
  <si>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</si>
  <si>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</si>
  <si>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</si>
  <si>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</si>
  <si>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</si>
  <si>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</si>
  <si>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</si>
  <si>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</si>
  <si>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</si>
  <si>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</si>
  <si>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</si>
  <si>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</si>
  <si>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</si>
  <si>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</si>
  <si>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</si>
  <si>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</si>
  <si>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</si>
  <si>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</si>
  <si>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</si>
  <si>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</si>
  <si>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</si>
  <si>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</si>
  <si>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</si>
  <si>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</si>
  <si>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</si>
  <si>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</si>
  <si>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</si>
  <si>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</si>
  <si>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</si>
  <si>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</si>
  <si>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</si>
  <si>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</si>
  <si>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</si>
  <si>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</si>
  <si>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</si>
  <si>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</si>
  <si>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</si>
  <si>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</si>
  <si>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</si>
  <si>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</si>
  <si>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</si>
  <si>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</si>
  <si>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</si>
  <si>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</si>
  <si>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</si>
  <si>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</si>
  <si>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</si>
  <si>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</si>
  <si>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</si>
  <si>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</si>
  <si>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</si>
  <si>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</si>
  <si>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</si>
  <si>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</si>
  <si>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</si>
  <si>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</si>
  <si>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</si>
  <si>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</si>
  <si>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</si>
  <si>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</si>
  <si>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</si>
  <si>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</si>
  <si>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</si>
  <si>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</si>
  <si>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</si>
  <si>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</si>
  <si>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</si>
  <si>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</si>
  <si>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</si>
  <si>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</si>
  <si>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</si>
  <si>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</si>
  <si>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</si>
  <si>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</si>
  <si>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</si>
  <si>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</si>
  <si>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</si>
  <si>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</si>
  <si>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</si>
  <si>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</si>
  <si>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</si>
  <si>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</si>
  <si>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</si>
  <si>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</si>
  <si>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</si>
  <si>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</si>
  <si>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</si>
  <si>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</si>
  <si>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</si>
  <si>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</si>
  <si>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</si>
  <si>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</si>
  <si>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</si>
  <si>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</si>
  <si>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</si>
  <si>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</si>
  <si>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</si>
  <si>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</si>
  <si>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</si>
  <si>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</si>
  <si>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</si>
  <si>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</si>
  <si>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</si>
  <si>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</si>
  <si>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</si>
  <si>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</si>
  <si>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</si>
  <si>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</si>
  <si>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</si>
  <si>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</si>
  <si>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</si>
  <si>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</si>
  <si>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</si>
  <si>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</si>
  <si>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</si>
  <si>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</si>
  <si>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</si>
  <si>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</si>
  <si>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</si>
  <si>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</si>
  <si>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</si>
  <si>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</si>
  <si>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</si>
  <si>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</si>
  <si>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</si>
  <si>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</si>
  <si>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</si>
  <si>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</si>
  <si>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</si>
  <si>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</si>
  <si>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</si>
  <si>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</si>
  <si>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</si>
  <si>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</si>
  <si>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</si>
  <si>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</si>
  <si>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</si>
  <si>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</si>
  <si>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</si>
  <si>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</si>
  <si>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</si>
  <si>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</si>
  <si>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</si>
  <si>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</si>
  <si>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</si>
  <si>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</si>
  <si>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</si>
  <si>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</si>
  <si>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</si>
  <si>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</si>
  <si>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</si>
  <si>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</si>
  <si>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</si>
  <si>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</si>
  <si>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</si>
  <si>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</si>
  <si>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</si>
  <si>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</si>
  <si>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</si>
  <si>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</si>
  <si>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</si>
  <si>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</si>
  <si>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</si>
  <si>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</si>
  <si>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</si>
  <si>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</si>
  <si>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</si>
  <si>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</si>
  <si>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</si>
  <si>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</si>
  <si>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</si>
  <si>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</si>
  <si>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</si>
  <si>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</si>
  <si>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</si>
  <si>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</si>
  <si>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</si>
  <si>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</si>
  <si>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</si>
  <si>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</si>
  <si>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</si>
  <si>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</si>
  <si>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</si>
  <si>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</si>
  <si>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</si>
  <si>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</si>
  <si>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</si>
  <si>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</si>
  <si>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</si>
  <si>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</si>
  <si>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</si>
  <si>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</si>
  <si>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</si>
  <si>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</si>
  <si>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</si>
  <si>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</si>
  <si>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</si>
  <si>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</si>
  <si>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</si>
  <si>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</si>
  <si>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</si>
  <si>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</si>
  <si>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</si>
  <si>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</si>
  <si>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</si>
  <si>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</si>
  <si>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</si>
  <si>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</si>
  <si>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</si>
  <si>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</si>
  <si>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</si>
  <si>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</si>
  <si>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</si>
  <si>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</si>
  <si>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</si>
  <si>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</si>
  <si>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</si>
  <si>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</si>
  <si>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</si>
  <si>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</si>
  <si>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</si>
  <si>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</si>
  <si>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</si>
  <si>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</si>
  <si>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</si>
  <si>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</si>
  <si>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</si>
  <si>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</si>
  <si>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</si>
  <si>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</si>
  <si>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</si>
  <si>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</si>
  <si>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</si>
  <si>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</si>
  <si>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</si>
  <si>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</si>
  <si>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</si>
  <si>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</si>
  <si>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</si>
  <si>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</si>
  <si>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</si>
  <si>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</si>
  <si>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</si>
  <si>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</si>
  <si>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</si>
  <si>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</si>
  <si>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</si>
  <si>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</si>
  <si>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</si>
  <si>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</si>
  <si>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</si>
  <si>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</si>
  <si>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</si>
  <si>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</si>
  <si>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</si>
  <si>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</si>
  <si>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</si>
  <si>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</si>
  <si>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</si>
  <si>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</si>
  <si>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</si>
  <si>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</si>
  <si>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</si>
  <si>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</si>
  <si>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</si>
  <si>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</si>
  <si>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</si>
  <si>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</si>
  <si>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</si>
  <si>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</si>
  <si>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</si>
  <si>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</si>
  <si>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</si>
  <si>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</si>
  <si>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</si>
  <si>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</si>
  <si>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</si>
  <si>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</si>
  <si>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</si>
  <si>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</si>
  <si>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</si>
  <si>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</si>
  <si>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</si>
  <si>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</si>
  <si>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</si>
  <si>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</si>
  <si>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</si>
  <si>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</si>
  <si>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</si>
  <si>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</si>
  <si>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</si>
  <si>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</si>
  <si>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</si>
  <si>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</si>
  <si>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</si>
  <si>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</si>
  <si>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</si>
  <si>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</si>
  <si>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</si>
  <si>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</si>
  <si>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</si>
  <si>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</si>
  <si>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</si>
  <si>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</si>
  <si>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</si>
  <si>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</si>
  <si>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</si>
  <si>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</si>
  <si>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</si>
  <si>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</si>
  <si>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</si>
  <si>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</si>
  <si>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</si>
  <si>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</si>
  <si>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</si>
  <si>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</si>
  <si>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</si>
  <si>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</si>
  <si>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</si>
  <si>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</si>
  <si>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</si>
  <si>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</si>
  <si>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</si>
  <si>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</si>
  <si>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</si>
  <si>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</si>
  <si>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</si>
  <si>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</si>
  <si>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</si>
  <si>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</si>
  <si>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</si>
  <si>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</si>
  <si>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</si>
  <si>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</si>
  <si>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</si>
  <si>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</si>
  <si>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</si>
  <si>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</si>
  <si>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</si>
  <si>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</si>
  <si>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</si>
  <si>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</si>
  <si>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</si>
  <si>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</si>
  <si>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</si>
  <si>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</si>
  <si>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</si>
  <si>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</si>
  <si>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</si>
  <si>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</si>
  <si>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</si>
  <si>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</si>
  <si>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</si>
  <si>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</si>
  <si>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</si>
  <si>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</si>
  <si>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</si>
  <si>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</si>
  <si>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</si>
  <si>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</si>
  <si>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</si>
  <si>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</si>
  <si>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</si>
  <si>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</si>
  <si>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</si>
  <si>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</si>
  <si>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</si>
  <si>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</si>
  <si>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</si>
  <si>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</si>
  <si>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</si>
  <si>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</si>
  <si>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</si>
  <si>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</si>
  <si>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</si>
  <si>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</si>
  <si>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</si>
  <si>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</si>
  <si>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</si>
  <si>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</si>
  <si>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</si>
  <si>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</si>
  <si>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</si>
  <si>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</si>
  <si>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</si>
  <si>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</si>
  <si>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</si>
  <si>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</si>
  <si>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</si>
  <si>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</si>
  <si>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</si>
  <si>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</si>
  <si>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</si>
  <si>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</si>
  <si>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</si>
  <si>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</si>
  <si>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</si>
  <si>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</si>
  <si>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</si>
  <si>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</si>
  <si>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</si>
  <si>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</si>
  <si>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</si>
  <si>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</si>
  <si>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</si>
  <si>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</si>
  <si>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</si>
  <si>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</si>
  <si>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</si>
  <si>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</si>
  <si>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</si>
  <si>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</si>
  <si>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</si>
  <si>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</si>
  <si>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</si>
  <si>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</si>
  <si>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</si>
  <si>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</si>
  <si>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</si>
  <si>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</si>
  <si>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</si>
  <si>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</si>
  <si>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</si>
  <si>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</si>
  <si>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</si>
  <si>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</si>
  <si>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</si>
  <si>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</si>
  <si>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</si>
  <si>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</si>
  <si>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</si>
  <si>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</si>
  <si>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</si>
  <si>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</si>
  <si>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</si>
  <si>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</si>
  <si>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</si>
  <si>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</si>
  <si>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</si>
  <si>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</si>
  <si>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</si>
  <si>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</si>
  <si>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</si>
  <si>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</si>
  <si>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</si>
  <si>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</si>
  <si>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</si>
  <si>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</si>
  <si>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</si>
  <si>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</si>
  <si>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</si>
  <si>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</si>
  <si>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</si>
  <si>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</si>
  <si>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</si>
  <si>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</si>
  <si>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</si>
  <si>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</si>
  <si>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</si>
  <si>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</si>
  <si>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</si>
  <si>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</si>
  <si>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</si>
  <si>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</si>
  <si>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</si>
  <si>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</si>
  <si>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</si>
  <si>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</si>
  <si>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</si>
  <si>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</si>
  <si>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</si>
  <si>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</si>
  <si>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</si>
  <si>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</si>
  <si>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</si>
  <si>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</si>
  <si>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</si>
  <si>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</si>
  <si>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</si>
  <si>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</si>
  <si>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</si>
  <si>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</si>
  <si>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</si>
  <si>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</si>
  <si>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</si>
  <si>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</si>
  <si>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</si>
  <si>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</si>
  <si>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</si>
  <si>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</si>
  <si>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</si>
  <si>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</si>
  <si>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</si>
  <si>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</si>
  <si>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</si>
  <si>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</si>
  <si>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</si>
  <si>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</si>
  <si>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</si>
  <si>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</si>
  <si>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</si>
  <si>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</si>
  <si>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</si>
  <si>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</si>
  <si>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</si>
  <si>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</si>
  <si>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</si>
  <si>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</si>
  <si>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</si>
  <si>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</si>
  <si>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</si>
  <si>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</si>
  <si>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</si>
  <si>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</si>
  <si>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</si>
  <si>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</si>
  <si>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</si>
  <si>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</si>
  <si>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</si>
  <si>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</si>
  <si>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</si>
  <si>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</si>
  <si>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</si>
  <si>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</si>
  <si>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</si>
  <si>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</si>
  <si>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</si>
  <si>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</si>
  <si>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</si>
  <si>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</si>
  <si>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</si>
  <si>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</si>
  <si>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</si>
  <si>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</si>
  <si>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</si>
  <si>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</si>
  <si>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</si>
  <si>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</si>
  <si>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</si>
  <si>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</si>
  <si>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</si>
  <si>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</si>
  <si>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</si>
  <si>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</si>
  <si>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</si>
  <si>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</si>
  <si>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</si>
  <si>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</si>
  <si>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</si>
  <si>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</si>
  <si>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</si>
  <si>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</si>
  <si>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</si>
  <si>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</si>
  <si>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</si>
  <si>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</si>
  <si>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</si>
  <si>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</si>
  <si>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</si>
  <si>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</si>
  <si>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</si>
  <si>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</si>
  <si>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</si>
  <si>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</si>
  <si>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</si>
  <si>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</si>
  <si>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</si>
  <si>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</si>
  <si>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</si>
  <si>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</si>
  <si>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</si>
  <si>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</si>
  <si>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</si>
  <si>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</si>
  <si>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</si>
  <si>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</si>
  <si>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</si>
  <si>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</si>
  <si>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</si>
  <si>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</si>
  <si>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</si>
  <si>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</si>
  <si>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</si>
  <si>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</si>
  <si>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</si>
  <si>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</si>
  <si>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</si>
  <si>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</si>
  <si>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</si>
  <si>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</si>
  <si>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</si>
  <si>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</si>
  <si>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</si>
  <si>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</si>
  <si>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</si>
  <si>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</si>
  <si>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</si>
  <si>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</si>
  <si>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</si>
  <si>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</si>
  <si>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</si>
  <si>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</si>
  <si>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</si>
  <si>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</si>
  <si>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</si>
  <si>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</si>
  <si>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</si>
  <si>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</si>
  <si>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</si>
  <si>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</si>
  <si>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</si>
  <si>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</si>
  <si>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</si>
  <si>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</si>
  <si>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</si>
  <si>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</si>
  <si>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</si>
  <si>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</si>
  <si>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</si>
  <si>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</si>
  <si>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</si>
  <si>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</si>
  <si>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</si>
  <si>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</si>
  <si>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</si>
  <si>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</si>
  <si>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</si>
  <si>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</si>
  <si>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</si>
  <si>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</si>
  <si>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</si>
  <si>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</si>
  <si>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</si>
  <si>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</si>
  <si>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</si>
  <si>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</si>
  <si>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</si>
  <si>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</si>
  <si>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</si>
  <si>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</si>
  <si>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</si>
  <si>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</si>
  <si>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</si>
  <si>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</si>
  <si>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</si>
  <si>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</si>
  <si>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</si>
  <si>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</si>
  <si>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</si>
  <si>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</si>
  <si>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</si>
  <si>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</si>
  <si>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</si>
  <si>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</si>
  <si>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</si>
  <si>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</si>
  <si>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</si>
  <si>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</si>
  <si>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</si>
  <si>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</si>
  <si>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</si>
  <si>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</si>
  <si>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</si>
  <si>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</si>
  <si>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</si>
  <si>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</si>
  <si>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</si>
  <si>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</si>
  <si>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</si>
  <si>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</si>
  <si>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</si>
  <si>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</si>
  <si>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</si>
  <si>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</si>
  <si>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</si>
  <si>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</si>
  <si>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</si>
  <si>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</si>
  <si>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</si>
  <si>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</si>
  <si>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</si>
  <si>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</si>
  <si>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</si>
  <si>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</si>
  <si>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</si>
  <si>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</si>
  <si>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</si>
  <si>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</si>
  <si>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</si>
  <si>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</si>
  <si>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</si>
  <si>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</si>
  <si>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</si>
  <si>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</si>
  <si>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</si>
  <si>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</si>
  <si>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</si>
  <si>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</si>
  <si>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</si>
  <si>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</si>
  <si>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</si>
  <si>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</si>
  <si>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</si>
  <si>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</si>
  <si>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</si>
  <si>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</si>
  <si>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</si>
  <si>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</si>
  <si>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</si>
  <si>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</si>
  <si>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</si>
  <si>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</si>
  <si>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</si>
  <si>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</si>
  <si>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</si>
  <si>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</si>
  <si>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</si>
  <si>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</si>
  <si>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</si>
  <si>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</si>
  <si>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</si>
  <si>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</si>
  <si>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</si>
  <si>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</si>
  <si>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</si>
  <si>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</si>
  <si>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</si>
  <si>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</si>
  <si>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</si>
  <si>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</si>
  <si>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</si>
  <si>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</si>
  <si>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</si>
  <si>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</si>
  <si>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</si>
  <si>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</si>
  <si>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</si>
  <si>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</si>
  <si>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</si>
  <si>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</si>
  <si>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</si>
  <si>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</si>
  <si>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</si>
  <si>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</si>
  <si>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</si>
  <si>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</si>
  <si>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</si>
  <si>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</si>
  <si>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</si>
  <si>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</si>
  <si>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</si>
  <si>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</si>
  <si>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</si>
  <si>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</si>
  <si>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</si>
  <si>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</si>
  <si>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</si>
  <si>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</si>
  <si>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</si>
  <si>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</si>
  <si>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</si>
  <si>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</si>
  <si>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</si>
  <si>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</si>
  <si>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</si>
  <si>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</si>
  <si>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</si>
  <si>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</si>
  <si>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</si>
  <si>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</si>
  <si>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</si>
  <si>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</si>
  <si>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</si>
  <si>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</si>
  <si>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</si>
  <si>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</si>
  <si>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</si>
  <si>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</si>
  <si>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</si>
  <si>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</si>
  <si>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</si>
  <si>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</si>
  <si>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</si>
  <si>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</si>
  <si>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</si>
  <si>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</si>
  <si>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</si>
  <si>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</si>
  <si>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</si>
  <si>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</si>
  <si>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</si>
  <si>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</si>
  <si>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</si>
  <si>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</si>
  <si>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</si>
  <si>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</si>
  <si>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</si>
  <si>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</si>
  <si>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</si>
  <si>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</si>
  <si>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</si>
  <si>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</si>
  <si>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</si>
  <si>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</si>
  <si>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</si>
  <si>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</si>
  <si>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</si>
  <si>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</si>
  <si>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</si>
  <si>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</si>
  <si>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</si>
  <si>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</si>
  <si>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</si>
  <si>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</si>
  <si>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</si>
  <si>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</si>
  <si>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</si>
  <si>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</si>
  <si>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</si>
  <si>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</si>
  <si>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</si>
  <si>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</si>
  <si>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</si>
  <si>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</si>
  <si>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</si>
  <si>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</si>
  <si>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</si>
  <si>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</si>
  <si>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</si>
  <si>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</si>
  <si>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</si>
  <si>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</si>
  <si>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</si>
  <si>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</si>
  <si>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</si>
  <si>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</si>
  <si>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</si>
  <si>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</si>
  <si>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</si>
  <si>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</si>
  <si>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</si>
  <si>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</si>
  <si>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</si>
  <si>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</si>
  <si>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</si>
  <si>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</si>
  <si>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</si>
  <si>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</si>
  <si>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</si>
  <si>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</si>
  <si>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</si>
  <si>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</si>
  <si>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</si>
  <si>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</si>
  <si>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</si>
  <si>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</si>
  <si>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</si>
  <si>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</si>
  <si>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</si>
  <si>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</si>
  <si>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</si>
  <si>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</si>
  <si>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</si>
  <si>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</si>
  <si>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</si>
  <si>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</si>
  <si>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</si>
  <si>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</si>
  <si>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</si>
  <si>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</si>
  <si>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</si>
  <si>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</si>
  <si>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</si>
  <si>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</si>
  <si>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</si>
  <si>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</si>
  <si>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</si>
  <si>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</si>
  <si>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</si>
  <si>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</si>
  <si>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</si>
  <si>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</si>
  <si>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</si>
  <si>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</si>
  <si>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</si>
  <si>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</si>
  <si>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</si>
  <si>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</si>
  <si>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</si>
  <si>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</si>
  <si>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</si>
  <si>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</si>
  <si>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</si>
  <si>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</si>
  <si>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</si>
  <si>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</si>
  <si>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</si>
  <si>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</si>
  <si>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</si>
  <si>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</si>
  <si>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</si>
  <si>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</si>
  <si>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</si>
  <si>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</si>
  <si>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</si>
  <si>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</si>
  <si>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</si>
  <si>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</si>
  <si>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</si>
  <si>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</si>
  <si>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</si>
  <si>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</si>
  <si>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</si>
  <si>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</si>
  <si>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</si>
  <si>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</si>
  <si>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</si>
  <si>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</si>
  <si>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</si>
  <si>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</si>
  <si>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</si>
  <si>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</si>
  <si>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</si>
  <si>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</si>
  <si>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</si>
  <si>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</si>
  <si>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</si>
  <si>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</si>
  <si>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</si>
  <si>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</si>
  <si>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</si>
  <si>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</si>
  <si>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</si>
  <si>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</si>
  <si>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</si>
  <si>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</si>
  <si>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</si>
  <si>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</si>
  <si>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</si>
  <si>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</si>
  <si>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</si>
  <si>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</si>
  <si>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</si>
  <si>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</si>
  <si>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</si>
  <si>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</si>
  <si>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</si>
  <si>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</si>
  <si>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</si>
  <si>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</si>
  <si>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</si>
  <si>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</si>
  <si>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</si>
  <si>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</si>
  <si>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</si>
  <si>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</si>
  <si>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</si>
  <si>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</si>
  <si>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</si>
  <si>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</si>
  <si>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</si>
  <si>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</si>
  <si>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</si>
  <si>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</si>
  <si>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</si>
  <si>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</si>
  <si>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</si>
  <si>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</si>
  <si>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</si>
  <si>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</si>
  <si>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</si>
  <si>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</si>
  <si>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</si>
  <si>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</si>
  <si>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</si>
  <si>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</si>
  <si>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</si>
  <si>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</si>
  <si>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</si>
  <si>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</si>
  <si>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</si>
  <si>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</si>
  <si>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</si>
  <si>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</si>
  <si>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</si>
  <si>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</si>
  <si>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</si>
  <si>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</si>
  <si>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</si>
  <si>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</si>
  <si>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</si>
  <si>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</si>
  <si>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</si>
  <si>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</si>
  <si>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</si>
  <si>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</si>
  <si>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</si>
  <si>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</si>
  <si>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</si>
  <si>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</si>
  <si>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</si>
  <si>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</si>
  <si>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</si>
  <si>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</si>
  <si>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</si>
  <si>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</si>
  <si>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</si>
  <si>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10 min </t>
  </si>
  <si>
    <t>PCM-20251006-00001200</t>
  </si>
  <si>
    <t>ETA 180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</si>
  <si>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</si>
  <si>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</si>
  <si>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</si>
  <si>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</si>
  <si>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</si>
  <si>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</si>
  <si>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</si>
  <si>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</si>
  <si>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</si>
  <si>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</si>
  <si>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</si>
  <si>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</si>
  <si>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</si>
  <si>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</si>
  <si>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</si>
  <si>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</si>
  <si>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</si>
  <si>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PCM-20251006-00001106</t>
  </si>
  <si>
    <t xml:space="preserve">ETA 90 mins </t>
  </si>
  <si>
    <t>PCM-20251006-00001181</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</si>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</sst>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4" totalsRowShown="0" headerRowDxfId="15" dataDxfId="14" headerRowBorderDxfId="12" tableBorderDxfId="13">
  <autoFilter ref="A1:L2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273.58719039351854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45936.535616319445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45936.535616319445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45936.535616319445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45936.535616319445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45936.535616319445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45936.535616319445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45936.535616319445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45936.535616319445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45936.535616319445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45936.535616319445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45936.535616319445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45936.535616319445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45936.535616319445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45936.535616319445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45936.535616319445</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45936.535616319445</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45936.535616319445</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45936.535616319445</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45936.535616319445</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45936.535616319445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45936.535616319445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45936.535616319445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45936.535616319445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45936.535616319445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45936.535616319445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45936.535616319445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45936.535616319445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45936.535616319445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45936.535616319445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45936.535616319445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45936.535616319445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45936.535616319445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45936.535616319445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45936.535616319445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45936.535616319445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45936.535616319445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45936.535616319445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45936.535616319445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45936.535616319445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45936.535616319445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45936.535616319445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45936.535616319445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45936.535616319445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45936.535616319445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45936.535616319445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45936.535616319445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45936.535616319445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45936.535616319445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45936.535616319445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45936.535616319445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45936.535616319445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45936.535616319445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45936.535616319445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45936.535616319445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45936.535616319445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45936.535616319445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45936.535616319445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45936.535616319445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45936.535616319445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45936.535616319445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45936.535616319445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45936.535616319445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45936.535616319445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45936.535616319445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45936.535616319445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45936.535616319445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45936.535616319445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45936.535616319445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45936.535616319445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45936.535616319445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45936.535616319445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45936.535616319445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45936.535616319445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45936.535616319445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45936.535616319445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45936.535616319445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45936.535616319445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45936.535616319445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45936.535616319445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45936.535616319445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45936.535616319445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45936.535616319445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45936.535616319445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45936.535616319445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45936.535616319445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45936.535616319445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45936.535616319445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45936.535616319445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45936.535616319445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45936.535616319445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45936.535616319445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45936.535616319445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45936.535616319445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45936.535616319445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45936.535616319445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45936.535616319445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45936.535616319445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45936.535616319445</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45936.535616319445</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45936.535616319445</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45936.535616319445</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DC09E520-7C60-4E23-B7C6-AEE0B12C5FDB}"/>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H5" sqref="H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129.80853298611328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111.53577835648321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5.6808449073287193E-2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45936.535616319445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45936.535616319445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45936.535616319445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45936.535616319445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45936.535616319445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45936.535616319445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45936.535616319445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45936.535616319445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45936.535616319445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45936.535616319445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45936.535616319445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45936.535616319445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45936.535616319445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45936.535616319445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45936.535616319445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45936.535616319445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45936.535616319445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45936.535616319445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45936.535616319445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45936.535616319445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45936.535616319445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45936.535616319445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45936.535616319445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45936.535616319445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45936.535616319445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45936.535616319445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45936.535616319445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45936.535616319445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45936.535616319445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45936.535616319445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45936.535616319445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45936.535616319445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45936.535616319445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45936.535616319445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45936.535616319445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45936.535616319445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45936.535616319445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45936.535616319445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45936.535616319445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45936.535616319445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45936.535616319445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45936.535616319445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45936.535616319445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45936.535616319445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45936.535616319445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45936.535616319445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45936.535616319445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45936.535616319445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45936.535616319445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45936.535616319445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45936.535616319445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45936.535616319445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45936.535616319445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45936.535616319445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45936.535616319445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45936.535616319445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45936.535616319445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45936.535616319445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45936.535616319445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45936.535616319445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45936.535616319445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45936.535616319445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45936.535616319445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45936.535616319445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45936.535616319445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45936.535616319445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45936.535616319445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45936.535616319445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45936.535616319445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45936.535616319445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45936.535616319445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45936.535616319445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45936.535616319445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45936.535616319445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45936.535616319445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45936.535616319445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45936.535616319445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45936.535616319445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45936.535616319445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45936.535616319445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45936.535616319445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45936.535616319445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45936.535616319445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45936.535616319445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45936.535616319445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45936.535616319445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45936.535616319445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45936.535616319445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45936.535616319445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45936.535616319445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45936.535616319445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45936.535616319445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45936.535616319445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45936.535616319445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45936.535616319445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45936.535616319445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45936.535616319445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45936.535616319445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45936.535616319445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45936.535616319445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45936.535616319445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45936.535616319445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45936.535616319445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45936.535616319445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45936.535616319445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45936.535616319445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45936.535616319445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45936.535616319445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45936.535616319445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45936.535616319445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45936.535616319445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45936.535616319445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45936.535616319445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45936.535616319445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45936.535616319445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45936.535616319445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45936.535616319445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45936.535616319445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45936.535616319445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45936.535616319445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45936.535616319445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45936.535616319445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45936.535616319445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45936.535616319445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45936.535616319445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45936.535616319445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45936.535616319445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45936.535616319445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45936.535616319445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45936.535616319445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45936.535616319445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45936.535616319445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45936.535616319445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45936.535616319445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45936.535616319445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45936.535616319445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45936.535616319445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45936.535616319445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45936.535616319445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45936.535616319445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45936.535616319445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45936.535616319445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45936.535616319445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45936.535616319445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45936.535616319445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45936.535616319445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45936.535616319445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45936.535616319445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45936.535616319445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45936.535616319445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45936.535616319445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45936.535616319445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45936.535616319445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45936.535616319445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45936.535616319445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45936.535616319445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45936.535616319445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45936.535616319445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45936.535616319445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45936.535616319445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45936.535616319445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45936.535616319445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45936.535616319445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45936.535616319445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45936.535616319445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45936.535616319445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45936.535616319445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45936.535616319445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45936.535616319445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45936.535616319445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45936.535616319445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45936.535616319445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45936.535616319445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45936.535616319445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45936.535616319445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45936.535616319445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45936.535616319445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45936.535616319445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45936.535616319445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45936.535616319445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45936.535616319445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45936.535616319445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45936.535616319445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45936.535616319445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45936.535616319445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45936.535616319445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45936.535616319445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45936.535616319445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45936.535616319445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45936.535616319445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45936.535616319445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45936.535616319445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45936.535616319445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45936.535616319445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45936.535616319445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45936.535616319445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45936.535616319445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45936.535616319445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45936.535616319445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45936.535616319445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45936.535616319445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45936.535616319445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45936.535616319445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45936.535616319445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45936.535616319445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45936.535616319445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45936.535616319445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45936.535616319445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45936.535616319445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45936.535616319445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45936.535616319445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45936.535616319445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45936.535616319445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45936.535616319445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45936.535616319445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45936.535616319445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45936.535616319445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45936.535616319445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45936.535616319445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45936.535616319445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45936.535616319445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45936.535616319445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45936.535616319445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45936.535616319445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45936.535616319445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45936.535616319445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45936.535616319445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45936.535616319445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45936.535616319445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45936.535616319445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45936.535616319445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45936.535616319445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45936.535616319445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45936.535616319445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45936.535616319445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45936.535616319445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45936.535616319445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45936.535616319445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45936.535616319445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45936.535616319445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45936.535616319445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45936.535616319445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45936.535616319445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45936.535616319445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45936.535616319445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45936.535616319445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45936.535616319445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45936.535616319445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45936.535616319445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45936.535616319445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45936.535616319445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45936.535616319445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45936.535616319445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45936.535616319445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45936.535616319445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45936.535616319445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45936.535616319445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23257</v>
      </c>
      <c r="E2" s="18" t="s">
        <v>38964</v>
      </c>
      <c r="F2" s="20">
        <v>45936.531875000001</v>
      </c>
      <c r="G2" s="21">
        <f t="shared" ref="G2:G43" ca="1" si="0">IFERROR(NOW()-F2,"-")</f>
        <v>3.741319444088731E-3</v>
      </c>
      <c r="H2" s="22">
        <v>45936.526736111111</v>
      </c>
      <c r="I2" s="19" t="str">
        <f>IFERROR(VLOOKUP(D2,DB!A:F,6,0),"")</f>
        <v>SCECO</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45936.535616319445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45936.535616319445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45936.535616319445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45936.535616319445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45936.535616319445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45936.535616319445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45936.535616319445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45936.535616319445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45936.535616319445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45936.535616319445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45936.535616319445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45936.535616319445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45936.535616319445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45936.535616319445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45936.535616319445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45936.535616319445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45936.535616319445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45936.535616319445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45936.535616319445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45936.535616319445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45936.535616319445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45936.535616319445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45936.535616319445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45936.535616319445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45936.535616319445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45936.535616319445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45936.535616319445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45936.535616319445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45936.535616319445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45936.535616319445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45936.535616319445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45936.535616319445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45936.535616319445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45936.535616319445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45936.535616319445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45936.535616319445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45936.535616319445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45936.535616319445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45936.535616319445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45936.535616319445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45936.535616319445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45936.535616319445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45936.535616319445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45936.535616319445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45936.535616319445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45936.535616319445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45936.535616319445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45936.535616319445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45936.535616319445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45936.535616319445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45936.535616319445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45936.535616319445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45936.535616319445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45936.535616319445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45936.535616319445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45936.535616319445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45936.535616319445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45936.535616319445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45936.535616319445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45936.535616319445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45936.535616319445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45936.535616319445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45936.535616319445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45936.535616319445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45936.535616319445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45936.535616319445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45936.535616319445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45936.535616319445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45936.535616319445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45936.535616319445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45936.535616319445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45936.535616319445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45936.535616319445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45936.535616319445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45936.535616319445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45936.535616319445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45936.535616319445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45936.535616319445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45936.535616319445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45936.535616319445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45936.535616319445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45936.535616319445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45936.535616319445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45936.535616319445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45936.535616319445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45936.535616319445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45936.535616319445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45936.535616319445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45936.535616319445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45936.535616319445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45936.535616319445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45936.535616319445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45936.535616319445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45936.535616319445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45936.535616319445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45936.535616319445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45936.535616319445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45936.535616319445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45936.535616319445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45936.535616319445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45936.535616319445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45936.535616319445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45936.535616319445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45936.535616319445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45936.535616319445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45936.535616319445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45936.535616319445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45936.535616319445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45936.535616319445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45936.535616319445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45936.535616319445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45936.535616319445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45936.535616319445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45936.535616319445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45936.535616319445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45936.535616319445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45936.535616319445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45936.535616319445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45936.535616319445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45936.535616319445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45936.535616319445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45936.535616319445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45936.535616319445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45936.535616319445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45936.535616319445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45936.535616319445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45936.535616319445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45936.535616319445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45936.535616319445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45936.535616319445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45936.535616319445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45936.535616319445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45936.535616319445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45936.535616319445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45936.535616319445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45936.535616319445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45936.535616319445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45936.535616319445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45936.535616319445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45936.535616319445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45936.535616319445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45936.535616319445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45936.535616319445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45936.535616319445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45936.535616319445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45936.535616319445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45936.535616319445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45936.535616319445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45936.535616319445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45936.535616319445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45936.535616319445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45936.535616319445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45936.535616319445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45936.535616319445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45936.535616319445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45936.535616319445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45936.535616319445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45936.535616319445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45936.535616319445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45936.535616319445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45936.535616319445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45936.535616319445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45936.535616319445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45936.535616319445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45936.535616319445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45936.535616319445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45936.535616319445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45936.535616319445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45936.535616319445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45936.535616319445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45936.535616319445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45936.535616319445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45936.535616319445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45936.535616319445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45936.535616319445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45936.535616319445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45936.535616319445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45936.535616319445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45936.535616319445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45936.535616319445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45936.535616319445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45936.535616319445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45936.535616319445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45936.535616319445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45936.535616319445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45936.535616319445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45936.535616319445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45936.535616319445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45936.535616319445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45936.535616319445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45936.535616319445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45936.535616319445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45936.535616319445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45936.535616319445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45936.535616319445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45936.535616319445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45936.535616319445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45936.535616319445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45936.535616319445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45936.535616319445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45936.535616319445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45936.535616319445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45936.535616319445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45936.535616319445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45936.535616319445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45936.535616319445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45936.535616319445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45936.535616319445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45936.535616319445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45936.535616319445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45936.535616319445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45936.535616319445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45936.535616319445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45936.535616319445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45936.535616319445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45936.535616319445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45936.535616319445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45936.535616319445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45936.535616319445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45936.535616319445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45936.535616319445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45936.535616319445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45936.535616319445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45936.535616319445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45936.535616319445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45936.535616319445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45936.535616319445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45936.535616319445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45936.535616319445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45936.535616319445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45936.535616319445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45936.535616319445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45936.535616319445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45936.535616319445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45936.535616319445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45936.535616319445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45936.535616319445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45936.535616319445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45936.535616319445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45936.535616319445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45936.535616319445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45936.535616319445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45936.535616319445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45936.535616319445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45936.535616319445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45936.535616319445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45936.535616319445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45936.535616319445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45936.535616319445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45936.535616319445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45936.535616319445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45936.535616319445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45936.535616319445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45936.535616319445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45936.535616319445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45936.535616319445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45936.535616319445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45936.535616319445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45936.535616319445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45936.535616319445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45936.535616319445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45936.535616319445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45936.535616319445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45936.535616319445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45936.535616319445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45936.535616319445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45936.535616319445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45936.535616319445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45936.535616319445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45936.535616319445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45936.535616319445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45936.535616319445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45936.535616319445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45936.535616319445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45936.535616319445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45936.535616319445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45936.535616319445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45936.535616319445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45936.535616319445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45936.535616319445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45936.535616319445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45936.535616319445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45936.535616319445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45936.535616319445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45936.535616319445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45936.535616319445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45936.535616319445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45936.535616319445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45936.535616319445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45936.535616319445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45936.535616319445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45936.535616319445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45936.535616319445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45936.535616319445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45936.535616319445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45936.535616319445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45936.535616319445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45936.535616319445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45936.535616319445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45936.535616319445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45936.535616319445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45936.535616319445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45936.535616319445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45936.535616319445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45936.535616319445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45936.535616319445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45936.535616319445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45936.535616319445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45936.535616319445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45936.535616319445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45936.535616319445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45936.535616319445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45936.535616319445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45936.535616319445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45936.535616319445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45936.535616319445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45936.535616319445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45936.535616319445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45936.535616319445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45936.535616319445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45936.535616319445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45936.535616319445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45936.535616319445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45936.535616319445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45936.535616319445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45936.535616319445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45936.535616319445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45936.535616319445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45936.535616319445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45936.535616319445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45936.535616319445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45936.535616319445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45936.535616319445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45936.535616319445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45936.535616319445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45936.535616319445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45936.535616319445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45936.535616319445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45936.535616319445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45936.535616319445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45936.535616319445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45936.535616319445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45936.535616319445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45936.535616319445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45936.535616319445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45936.535616319445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45936.535616319445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45936.535616319445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45936.535616319445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45936.535616319445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45936.535616319445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45936.535616319445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45936.535616319445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45936.535616319445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45936.535616319445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45936.535616319445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45936.535616319445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45936.535616319445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45936.535616319445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45936.535616319445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45936.535616319445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45936.535616319445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45936.535616319445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45936.535616319445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45936.535616319445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45936.535616319445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45936.535616319445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45936.535616319445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45936.535616319445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45936.535616319445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45936.535616319445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45936.535616319445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45936.535616319445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45936.535616319445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45936.535616319445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45936.535616319445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45936.535616319445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45936.535616319445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45936.535616319445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45936.535616319445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45936.535616319445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45936.535616319445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45936.535616319445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45936.535616319445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45936.535616319445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45936.535616319445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45936.535616319445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45936.535616319445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45936.535616319445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45936.535616319445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45936.535616319445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45936.535616319445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45936.535616319445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45936.535616319445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45936.535616319445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45936.535616319445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45936.535616319445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45936.535616319445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45936.535616319445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45936.535616319445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45936.535616319445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45936.535616319445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45936.535616319445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45936.535616319445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45936.535616319445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45936.535616319445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45936.535616319445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45936.535616319445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45936.535616319445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45936.535616319445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45936.535616319445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45936.535616319445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45936.535616319445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45936.535616319445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45936.535616319445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45936.535616319445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45936.535616319445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45936.535616319445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45936.535616319445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45936.535616319445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45936.535616319445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45936.535616319445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45936.535616319445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45936.535616319445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45936.535616319445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45936.535616319445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45936.535616319445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45936.535616319445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45936.535616319445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45936.535616319445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45936.535616319445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45936.535616319445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45936.535616319445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45936.535616319445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45936.535616319445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45936.535616319445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45936.535616319445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45936.535616319445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45936.535616319445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45936.535616319445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45936.535616319445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45936.535616319445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45936.535616319445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45936.535616319445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45936.535616319445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45936.535616319445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45936.535616319445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45936.535616319445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45936.535616319445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45936.535616319445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45936.535616319445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45936.535616319445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45936.535616319445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45936.535616319445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45936.535616319445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45936.535616319445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45936.535616319445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45936.535616319445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45936.535616319445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45936.535616319445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45936.535616319445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45936.535616319445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45936.535616319445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45936.535616319445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45936.535616319445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45936.535616319445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45936.535616319445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45936.535616319445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45936.535616319445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45936.535616319445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45936.535616319445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45936.535616319445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45936.535616319445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45936.535616319445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45936.535616319445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45936.535616319445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45936.535616319445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45936.535616319445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45936.535616319445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45936.535616319445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45936.535616319445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45936.535616319445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45936.535616319445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45936.535616319445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45936.535616319445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45936.535616319445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45936.535616319445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45936.535616319445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45936.535616319445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45936.535616319445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45936.535616319445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45936.535616319445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45936.535616319445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45936.535616319445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45936.535616319445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45936.535616319445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45936.535616319445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45936.535616319445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45936.535616319445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45936.535616319445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45936.535616319445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45936.535616319445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45936.535616319445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45936.535616319445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45936.535616319445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45936.535616319445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45936.535616319445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45936.535616319445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45936.535616319445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45936.535616319445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45936.535616319445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45936.535616319445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45936.535616319445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45936.535616319445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45936.535616319445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45936.535616319445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45936.535616319445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45936.535616319445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45936.535616319445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45936.535616319445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45936.535616319445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45936.535616319445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45936.535616319445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45936.535616319445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45936.535616319445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45936.535616319445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45936.535616319445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45936.535616319445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45936.535616319445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45936.535616319445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45936.535616319445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45936.535616319445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45936.535616319445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45936.535616319445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45936.535616319445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45936.535616319445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45936.535616319445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45936.535616319445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45936.535616319445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45936.535616319445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45936.535616319445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45936.535616319445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45936.535616319445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45936.535616319445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45936.535616319445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45936.535616319445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45936.535616319445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45936.535616319445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45936.535616319445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45936.535616319445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45936.535616319445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45936.535616319445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45936.535616319445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45936.535616319445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45936.535616319445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45936.535616319445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45936.535616319445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45936.535616319445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45936.535616319445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45936.535616319445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45936.535616319445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45936.535616319445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45936.535616319445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45936.535616319445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45936.535616319445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45936.535616319445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45936.535616319445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45936.535616319445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45936.535616319445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45936.535616319445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45936.535616319445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45936.535616319445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45936.535616319445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45936.535616319445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45936.535616319445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45936.535616319445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45936.535616319445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45936.535616319445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45936.535616319445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45936.535616319445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45936.535616319445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45936.535616319445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45936.535616319445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45936.535616319445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45936.535616319445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45936.535616319445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45936.535616319445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45936.535616319445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45936.535616319445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45936.535616319445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45936.535616319445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45936.535616319445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45936.535616319445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45936.535616319445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45936.535616319445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45936.535616319445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45936.535616319445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45936.535616319445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45936.535616319445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45936.535616319445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45936.535616319445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45936.535616319445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45936.535616319445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45936.535616319445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45936.535616319445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45936.535616319445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45936.535616319445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45936.535616319445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45936.535616319445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45936.535616319445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45936.535616319445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45936.535616319445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45936.535616319445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45936.535616319445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45936.535616319445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45936.535616319445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45936.535616319445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45936.535616319445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45936.535616319445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45936.535616319445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45936.535616319445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45936.535616319445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45936.535616319445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45936.535616319445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45936.535616319445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45936.535616319445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45936.535616319445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45936.535616319445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45936.535616319445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45936.535616319445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45936.535616319445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45936.535616319445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45936.535616319445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45936.535616319445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45936.535616319445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45936.535616319445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45936.535616319445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45936.535616319445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45936.535616319445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45936.535616319445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45936.535616319445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45936.535616319445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45936.535616319445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45936.535616319445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45936.535616319445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45936.535616319445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45936.535616319445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45936.535616319445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45936.535616319445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45936.535616319445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45936.535616319445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45936.535616319445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45936.535616319445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45936.535616319445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45936.535616319445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45936.535616319445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45936.535616319445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45936.535616319445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45936.535616319445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45936.535616319445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45936.535616319445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45936.535616319445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45936.535616319445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45936.535616319445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45936.535616319445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45936.535616319445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45936.535616319445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45936.535616319445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45936.535616319445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45936.535616319445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45936.535616319445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45936.535616319445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45936.535616319445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45936.535616319445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45936.535616319445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45936.535616319445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45936.535616319445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45936.535616319445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45936.535616319445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45936.535616319445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45936.535616319445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45936.535616319445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45936.535616319445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45936.535616319445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45936.535616319445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45936.535616319445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45936.535616319445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45936.535616319445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45936.535616319445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45936.535616319445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45936.535616319445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45936.535616319445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45936.535616319445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45936.535616319445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45936.535616319445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45936.535616319445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45936.535616319445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45936.535616319445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45936.535616319445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45936.535616319445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45936.535616319445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45936.535616319445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45936.535616319445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45936.535616319445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45936.535616319445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45936.535616319445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45936.535616319445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45936.535616319445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45936.535616319445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45936.535616319445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45936.535616319445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45936.535616319445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45936.535616319445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45936.535616319445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45936.535616319445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45936.535616319445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45936.535616319445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45936.535616319445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45936.535616319445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45936.535616319445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45936.535616319445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45936.535616319445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45936.535616319445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45936.535616319445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45936.535616319445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45936.535616319445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45936.535616319445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45936.535616319445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45936.535616319445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45936.535616319445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45936.535616319445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45936.535616319445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45936.535616319445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45936.535616319445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45936.535616319445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45936.535616319445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45936.535616319445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45936.535616319445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45936.535616319445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45936.535616319445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45936.535616319445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45936.535616319445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45936.535616319445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45936.535616319445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45936.535616319445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45936.535616319445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45936.535616319445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45936.535616319445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45936.535616319445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45936.535616319445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45936.535616319445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45936.535616319445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45936.535616319445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45936.535616319445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45936.535616319445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45936.535616319445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45936.535616319445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45936.535616319445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45936.535616319445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45936.535616319445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45936.535616319445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45936.535616319445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45936.535616319445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45936.535616319445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45936.535616319445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45936.535616319445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45936.535616319445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45936.535616319445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45936.535616319445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45936.535616319445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45936.535616319445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45936.535616319445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45936.535616319445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45936.535616319445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45936.535616319445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45936.535616319445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45936.535616319445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45936.535616319445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45936.535616319445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45936.535616319445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45936.535616319445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45936.535616319445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45936.535616319445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45936.535616319445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45936.535616319445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45936.535616319445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45936.535616319445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45936.535616319445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45936.535616319445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45936.535616319445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45936.535616319445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45936.535616319445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45936.535616319445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45936.535616319445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45936.535616319445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45936.535616319445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45936.535616319445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45936.535616319445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45936.535616319445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45936.535616319445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45936.535616319445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45936.535616319445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45936.535616319445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45936.535616319445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45936.535616319445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45936.535616319445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45936.535616319445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45936.535616319445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45936.535616319445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45936.535616319445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45936.535616319445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45936.535616319445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45936.535616319445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45936.535616319445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45936.535616319445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45936.535616319445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45936.535616319445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45936.535616319445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45936.535616319445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45936.535616319445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45936.535616319445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45936.535616319445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45936.535616319445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45936.535616319445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45936.535616319445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45936.535616319445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45936.535616319445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45936.535616319445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45936.535616319445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45936.535616319445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45936.535616319445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45936.535616319445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45936.535616319445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45936.535616319445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45936.535616319445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45936.535616319445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45936.535616319445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45936.535616319445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45936.535616319445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45936.535616319445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45936.535616319445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45936.535616319445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45936.535616319445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45936.535616319445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45936.535616319445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45936.535616319445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45936.535616319445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45936.535616319445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45936.535616319445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45936.535616319445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45936.535616319445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45936.535616319445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45936.535616319445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45936.535616319445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45936.535616319445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45936.535616319445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45936.535616319445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45936.535616319445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45936.535616319445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45936.535616319445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45936.535616319445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45936.535616319445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45936.535616319445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45936.535616319445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45936.535616319445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45936.535616319445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45936.535616319445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45936.535616319445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45936.535616319445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45936.535616319445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45936.535616319445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45936.535616319445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45936.535616319445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45936.535616319445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45936.535616319445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45936.535616319445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45936.535616319445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45936.535616319445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45936.535616319445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45936.535616319445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45936.535616319445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45936.535616319445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45936.535616319445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45936.535616319445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45936.535616319445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45936.535616319445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45936.535616319445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45936.535616319445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45936.535616319445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45936.535616319445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45936.535616319445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45936.535616319445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45936.535616319445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45936.535616319445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45936.535616319445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45936.535616319445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45936.535616319445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45936.535616319445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45936.535616319445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45936.535616319445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45936.535616319445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45936.535616319445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45936.535616319445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45936.535616319445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45936.535616319445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45936.535616319445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45936.535616319445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45936.535616319445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45936.535616319445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45936.535616319445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45936.535616319445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45936.535616319445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45936.535616319445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45936.535616319445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45936.535616319445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45936.535616319445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45936.535616319445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45936.535616319445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45936.535616319445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45936.535616319445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45936.535616319445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45936.535616319445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45936.535616319445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45936.535616319445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45936.535616319445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45936.535616319445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45936.535616319445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45936.535616319445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45936.535616319445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45936.535616319445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45936.535616319445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45936.535616319445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45936.535616319445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45936.535616319445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45936.535616319445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45936.535616319445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45936.535616319445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45936.535616319445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45936.535616319445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45936.535616319445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45936.535616319445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45936.535616319445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45936.535616319445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45936.535616319445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45936.535616319445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45936.535616319445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45936.535616319445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45936.535616319445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45936.535616319445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45936.535616319445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45936.535616319445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45936.535616319445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45936.535616319445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45936.535616319445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45936.535616319445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45936.535616319445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45936.535616319445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45936.535616319445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45936.535616319445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45936.535616319445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45936.535616319445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45936.535616319445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45936.535616319445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45936.535616319445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45936.535616319445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45936.535616319445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45936.535616319445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45936.535616319445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45936.535616319445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45936.535616319445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45936.535616319445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45936.535616319445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45936.535616319445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45936.535616319445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45936.535616319445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45936.535616319445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45936.535616319445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45936.535616319445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45936.535616319445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45936.535616319445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45936.535616319445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45936.535616319445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45936.535616319445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45936.535616319445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45936.535616319445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45936.535616319445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45936.535616319445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45936.535616319445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45936.535616319445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45936.535616319445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45936.535616319445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45936.535616319445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45936.535616319445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45936.535616319445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45936.535616319445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45936.535616319445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45936.535616319445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45936.535616319445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45936.535616319445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45936.535616319445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45936.535616319445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45936.535616319445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45936.535616319445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45936.535616319445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45936.535616319445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45936.535616319445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45936.535616319445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45936.535616319445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45936.535616319445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45936.535616319445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45936.535616319445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45936.535616319445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45936.535616319445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45936.535616319445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45936.535616319445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45936.535616319445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45936.535616319445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45936.535616319445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45936.535616319445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45936.535616319445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45936.535616319445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45936.535616319445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45936.535616319445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45936.535616319445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45936.535616319445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45936.535616319445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45936.535616319445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45936.535616319445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45936.535616319445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45936.535616319445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45936.535616319445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45936.535616319445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45936.535616319445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45936.535616319445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45936.535616319445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45936.535616319445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45936.535616319445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45936.535616319445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45936.535616319445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45936.535616319445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45936.535616319445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45936.535616319445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45936.535616319445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45936.535616319445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45936.535616319445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45936.535616319445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45936.535616319445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45936.535616319445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45936.535616319445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45936.535616319445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45936.535616319445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45936.535616319445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45936.535616319445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45936.535616319445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45936.535616319445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45936.535616319445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45936.535616319445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45936.535616319445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45936.535616319445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45936.535616319445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45936.535616319445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45936.535616319445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45936.535616319445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45936.535616319445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45936.535616319445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45936.535616319445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45936.535616319445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45936.535616319445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45936.535616319445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45936.535616319445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45936.535616319445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45936.535616319445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45936.535616319445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45936.535616319445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45936.535616319445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45936.535616319445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45936.535616319445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45936.535616319445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45936.535616319445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45936.535616319445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45936.535616319445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45936.535616319445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45936.535616319445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45936.535616319445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45936.535616319445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45936.535616319445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45936.535616319445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45936.535616319445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45936.535616319445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45936.535616319445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45936.535616319445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45936.535616319445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45936.535616319445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45936.535616319445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45936.535616319445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45936.535616319445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45936.535616319445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45936.535616319445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45936.535616319445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45936.535616319445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45936.535616319445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45936.535616319445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45936.535616319445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45936.535616319445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45936.535616319445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45936.535616319445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45936.535616319445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45936.535616319445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45936.535616319445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45936.535616319445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45936.535616319445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45936.535616319445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45936.535616319445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45936.535616319445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45936.535616319445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45936.535616319445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45936.535616319445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45936.535616319445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45936.535616319445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45936.535616319445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45936.535616319445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45936.535616319445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45936.535616319445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45936.535616319445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45936.535616319445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45936.535616319445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45936.535616319445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45936.535616319445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45936.535616319445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45936.535616319445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45936.535616319445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45936.535616319445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45936.535616319445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45936.535616319445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45936.535616319445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45936.535616319445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45936.535616319445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45936.535616319445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45936.535616319445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45936.535616319445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45936.535616319445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45936.535616319445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45936.535616319445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45936.535616319445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45936.535616319445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45936.535616319445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45936.535616319445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45936.535616319445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45936.535616319445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45936.535616319445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45936.535616319445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45936.535616319445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45936.535616319445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45936.535616319445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45936.535616319445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45936.535616319445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45936.535616319445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45936.535616319445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45936.535616319445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45936.535616319445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45936.535616319445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45936.535616319445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45936.535616319445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45936.535616319445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45936.535616319445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45936.535616319445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45936.535616319445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45936.535616319445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45936.535616319445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45936.535616319445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45936.535616319445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45936.535616319445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45936.535616319445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45936.535616319445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45936.535616319445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45936.535616319445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45936.535616319445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45936.535616319445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45936.535616319445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45936.535616319445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45936.535616319445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45936.535616319445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45936.535616319445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45936.535616319445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45936.535616319445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45936.535616319445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45936.535616319445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45936.535616319445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45936.535616319445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45936.535616319445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45936.535616319445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45936.535616319445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45936.535616319445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45936.535616319445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45936.535616319445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45936.535616319445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45936.535616319445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45936.535616319445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45936.535616319445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45936.535616319445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45936.535616319445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45936.535616319445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45936.535616319445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45936.535616319445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45936.535616319445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45936.535616319445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45936.535616319445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45936.535616319445</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233.05489872684848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1.3786718749979627</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1</v>
      </c>
      <c r="D4" s="142" t="s">
        <v>22659</v>
      </c>
      <c r="E4" s="143" t="s">
        <v>39043</v>
      </c>
      <c r="F4" s="144">
        <v>45936.499837962961</v>
      </c>
      <c r="G4" s="145">
        <f ca="1">IFERROR(NOW()-F4,"")</f>
        <v>3.5778356483206153E-2</v>
      </c>
      <c r="H4" s="144">
        <v>45936.488935185182</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45936.535616319445</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45936.535616319445</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45936.535616319445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45936.535616319445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45936.535616319445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45936.535616319445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45936.535616319445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45936.535616319445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45936.535616319445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45936.535616319445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45936.535616319445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45936.535616319445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45936.535616319445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45936.535616319445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45936.535616319445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45936.535616319445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45936.535616319445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45936.535616319445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45936.535616319445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45936.535616319445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45936.535616319445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45936.535616319445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45936.535616319445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45936.535616319445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45936.535616319445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45936.535616319445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45936.535616319445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45936.535616319445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45936.535616319445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45936.535616319445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45936.535616319445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45936.535616319445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45936.535616319445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45936.535616319445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45936.535616319445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45936.535616319445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45936.535616319445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45936.535616319445</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45936.535616319445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45936.535616319445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45936.535616319445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45936.535616319445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45936.535616319445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45936.535616319445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45936.535616319445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45936.535616319445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45936.535616319445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45936.535616319445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45936.535616319445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45936.535616319445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45936.535616319445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45936.535616319445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45936.535616319445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45936.535616319445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45936.535616319445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45936.535616319445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45936.535616319445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45936.535616319445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45936.535616319445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45936.535616319445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45936.535616319445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45936.535616319445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45936.535616319445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45936.535616319445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45936.535616319445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45936.535616319445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45936.535616319445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45936.535616319445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45936.535616319445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45936.535616319445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45936.535616319445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45936.535616319445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45936.535616319445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45936.535616319445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45936.535616319445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45936.535616319445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45936.535616319445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45936.535616319445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45936.535616319445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45936.535616319445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45936.535616319445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45936.535616319445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45936.535616319445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45936.535616319445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45936.535616319445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45936.535616319445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45936.535616319445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45936.535616319445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45936.535616319445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45936.535616319445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45936.535616319445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45936.535616319445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45936.535616319445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45936.535616319445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45936.535616319445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45936.535616319445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45936.535616319445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45936.535616319445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45936.535616319445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45936.535616319445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45936.535616319445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45936.535616319445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45936.535616319445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45936.535616319445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45936.535616319445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45936.535616319445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45936.535616319445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45936.535616319445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45936.535616319445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45936.535616319445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45936.535616319445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45936.535616319445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45936.535616319445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45936.535616319445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45936.535616319445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45936.535616319445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45936.535616319445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45936.535616319445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45936.535616319445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45936.535616319445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45936.535616319445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45936.535616319445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45936.535616319445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45936.535616319445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45936.535616319445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45936.535616319445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45936.535616319445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45936.535616319445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45936.535616319445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45936.535616319445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45936.535616319445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45936.535616319445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45936.535616319445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45936.535616319445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45936.535616319445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45936.535616319445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45936.535616319445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45936.535616319445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45936.535616319445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45936.535616319445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45936.535616319445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45936.535616319445</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45936.535616319445</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45936.535616319445</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45936.535616319445</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45936.535616319445</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45936.535616319445</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45936.535616319445</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45936.535616319445</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45936.535616319445</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45936.535616319445</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45936.535616319445</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45936.535616319445</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45936.535616319445</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45936.535616319445</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45936.535616319445</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45936.535616319445</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45936.535616319445</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45936.535616319445</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45936.535616319445</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45936.535616319445</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45936.535616319445</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45936.535616319445</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45936.535616319445</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45936.535616319445</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45936.535616319445</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45936.535616319445</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45936.535616319445</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45936.535616319445</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45936.535616319445</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45936.535616319445</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45936.535616319445</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45936.535616319445</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45936.535616319445</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45936.535616319445</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45936.535616319445</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45936.535616319445</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45936.535616319445</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45936.535616319445</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45936.535616319445</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45936.535616319445</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45936.535616319445</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45936.535616319445</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45936.535616319445</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45936.535616319445</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45936.535616319445</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45936.535616319445</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45936.535616319445</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45936.535616319445</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45936.535616319445</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45936.535616319445</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45936.535616319445</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45936.535616319445</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45936.535616319445</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45936.535616319445</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45936.535616319445</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45936.535616319445</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45936.535616319445</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45936.535616319445</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45936.535616319445</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45936.535616319445</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45936.535616319445</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45936.535616319445</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45936.535616319445</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45936.535616319445</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45936.535616319445</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45936.535616319445</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45936.535616319445</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45936.535616319445</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45936.535616319445</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45936.535616319445</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45936.535616319445</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45936.535616319445</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45936.535616319445</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45936.535616319445</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45936.535616319445</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45936.535616319445</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45936.535616319445</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45936.535616319445</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45936.535616319445</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45936.535616319445</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45936.535616319445</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45936.535616319445</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45936.535616319445</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45936.535616319445</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45936.535616319445</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45936.535616319445</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45936.535616319445</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45936.535616319445</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45936.535616319445</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45936.535616319445</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45936.535616319445</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45936.535616319445</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45936.535616319445</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45936.535616319445</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45936.535616319445</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45936.535616319445</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45936.535616319445</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45936.535616319445</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45936.535616319445</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45936.535616319445</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45936.535616319445</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45936.535616319445</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45936.535616319445</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45936.535616319445</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45936.535616319445</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45936.535616319445</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45936.535616319445</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45936.535616319445</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45936.535616319445</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45936.535616319445</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45936.535616319445</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45936.535616319445</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45936.535616319445</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45936.535616319445</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45936.535616319445</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45936.535616319445</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45936.535616319445</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45936.535616319445</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45936.535616319445</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45936.535616319445</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45936.535616319445</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45936.535616319445</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45936.535616319445</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45936.535616319445</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45936.535616319445</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45936.535616319445</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45936.535616319445</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45936.535616319445</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45936.535616319445</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45936.535616319445</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45936.535616319445</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45936.535616319445</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45936.535616319445</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45936.535616319445</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45936.535616319445</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45936.535616319445</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45936.535616319445</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45936.535616319445</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45936.535616319445</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45936.535616319445</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45936.535616319445</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45936.535616319445</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45936.535616319445</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45936.535616319445</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45936.535616319445</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45936.535616319445</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45936.535616319445</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45936.535616319445</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45936.535616319445</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45936.535616319445</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45936.535616319445</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45936.535616319445</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45936.535616319445</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45936.535616319445</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45936.535616319445</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45936.535616319445</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45936.535616319445</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45936.535616319445</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45936.535616319445</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45936.535616319445</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45936.535616319445</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45936.535616319445</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45936.535616319445</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45936.535616319445</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45936.535616319445</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45936.535616319445</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45936.535616319445</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45936.535616319445</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45936.535616319445</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45936.535616319445</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45936.535616319445</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45936.535616319445</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45936.535616319445</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45936.535616319445</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45936.535616319445</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45936.535616319445</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45936.535616319445</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45936.535616319445</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45936.535616319445</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45936.535616319445</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45936.535616319445</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45936.535616319445</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45936.535616319445</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45936.535616319445</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45936.535616319445</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45936.535616319445</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45936.535616319445</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45936.535616319445</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45936.535616319445</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45936.535616319445</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45936.535616319445</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45936.535616319445</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45936.535616319445</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45936.535616319445</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45936.535616319445</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45936.535616319445</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45936.535616319445</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45936.535616319445</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45936.535616319445</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45936.535616319445</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45936.535616319445</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45936.535616319445</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45936.535616319445</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45936.535616319445</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45936.535616319445</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45936.535616319445</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45936.535616319445</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45936.535616319445</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45936.535616319445</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45936.535616319445</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45936.535616319445</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45936.535616319445</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45936.535616319445</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45936.535616319445</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45936.535616319445</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45936.535616319445</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45936.535616319445</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45936.535616319445</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45936.535616319445</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45936.535616319445</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45936.535616319445</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45936.535616319445</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45936.535616319445</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45936.535616319445</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45936.535616319445</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45936.535616319445</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45936.535616319445</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45936.535616319445</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45936.535616319445</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45936.535616319445</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45936.535616319445</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45936.535616319445</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45936.535616319445</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45936.535616319445</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45936.535616319445</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45936.535616319445</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45936.535616319445</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45936.535616319445</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45936.535616319445</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45936.535616319445</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45936.535616319445</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45936.535616319445</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45936.535616319445</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45936.535616319445</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45936.535616319445</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45936.535616319445</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45936.535616319445</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45936.535616319445</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45936.535616319445</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45936.535616319445</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45936.535616319445</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45936.535616319445</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45936.535616319445</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45936.535616319445</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45936.535616319445</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45936.535616319445</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45936.535616319445</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45936.535616319445</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45936.535616319445</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45936.535616319445</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45936.535616319445</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45936.535616319445</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45936.535616319445</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45936.535616319445</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45936.535616319445</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45936.535616319445</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45936.535616319445</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45936.535616319445</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45936.535616319445</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45936.535616319445</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45936.535616319445</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45936.535616319445</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45936.535616319445</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45936.535616319445</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45936.535616319445</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45936.535616319445</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45936.535616319445</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45936.535616319445</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45936.535616319445</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45936.535616319445</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45936.535616319445</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45936.535616319445</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45936.535616319445</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45936.535616319445</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45936.535616319445</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45936.535616319445</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45936.535616319445</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45936.535616319445</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45936.535616319445</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45936.535616319445</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45936.535616319445</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45936.535616319445</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45936.535616319445</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45936.535616319445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45936.535616319445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45936.535616319445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45936.535616319445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45936.535616319445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45936.535616319445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45936.535616319445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45936.535616319445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45936.535616319445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45936.535616319445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45936.535616319445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45936.535616319445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45936.535616319445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45936.535616319445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45936.535616319445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45936.535616319445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45936.535616319445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45936.535616319445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45936.535616319445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45936.535616319445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45936.535616319445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45936.535616319445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45936.535616319445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45936.535616319445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45936.535616319445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45936.535616319445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45936.535616319445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45936.535616319445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45936.535616319445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45936.535616319445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45936.535616319445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45936.535616319445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45936.535616319445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45936.535616319445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45936.535616319445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45936.535616319445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45936.535616319445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45936.535616319445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45936.535616319445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45936.535616319445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45936.535616319445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45936.535616319445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45936.535616319445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45936.535616319445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45936.535616319445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45936.535616319445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45936.535616319445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45936.535616319445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45936.535616319445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45936.535616319445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45936.535616319445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45936.535616319445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45936.535616319445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45936.535616319445</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45936.535616319445</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45936.535616319445</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E28" sqref="E2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44.70355613425636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10.346739004628034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45936.535616319445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45936.535616319445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45936.535616319445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45936.535616319445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45936.535616319445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45936.535616319445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45936.535616319445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45936.535616319445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45936.535616319445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45936.535616319445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45936.535616319445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45936.535616319445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45936.535616319445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45936.535616319445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45936.535616319445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45936.535616319445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45936.535616319445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45936.535616319445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45936.535616319445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45936.535616319445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45936.535616319445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45936.535616319445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45936.535616319445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45936.535616319445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45936.535616319445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45936.535616319445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45936.535616319445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45936.535616319445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45936.535616319445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45936.535616319445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45936.535616319445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45936.535616319445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45936.535616319445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45936.535616319445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45936.535616319445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45936.535616319445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45936.535616319445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45936.535616319445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45936.535616319445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45936.535616319445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45936.535616319445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45936.535616319445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45936.535616319445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45936.535616319445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45936.535616319445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45936.535616319445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45936.535616319445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45936.535616319445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45936.535616319445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45936.535616319445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45936.535616319445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45936.535616319445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45936.535616319445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45936.535616319445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45936.535616319445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45936.535616319445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45936.535616319445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45936.535616319445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45936.535616319445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45936.535616319445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45936.535616319445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45936.535616319445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45936.535616319445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45936.535616319445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45936.535616319445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45936.535616319445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45936.535616319445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45936.535616319445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45936.535616319445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45936.535616319445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45936.535616319445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45936.535616319445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45936.535616319445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45936.535616319445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45936.535616319445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45936.535616319445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45936.535616319445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45936.535616319445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45936.535616319445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45936.535616319445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45936.535616319445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45936.535616319445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45936.535616319445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45936.535616319445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45936.535616319445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45936.535616319445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45936.535616319445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45936.535616319445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45936.535616319445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45936.535616319445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45936.535616319445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45936.535616319445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45936.535616319445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45936.535616319445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45936.535616319445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45936.535616319445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45936.535616319445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45936.535616319445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45936.535616319445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45936.535616319445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45936.535616319445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45936.535616319445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45936.535616319445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45936.535616319445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45936.535616319445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45936.535616319445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45936.535616319445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45936.535616319445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45936.535616319445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45936.535616319445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45936.535616319445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45936.535616319445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45936.535616319445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45936.535616319445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45936.535616319445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45936.535616319445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45936.535616319445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45936.535616319445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45936.535616319445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45936.535616319445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45936.535616319445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45936.535616319445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45936.535616319445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45936.535616319445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45936.535616319445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45936.535616319445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45936.535616319445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45936.535616319445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45936.535616319445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45936.535616319445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45936.535616319445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45936.535616319445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45936.535616319445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45936.535616319445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45936.535616319445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45936.535616319445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45936.535616319445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45936.535616319445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45936.535616319445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45936.535616319445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45936.535616319445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45936.535616319445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45936.535616319445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45936.535616319445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45936.535616319445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45936.535616319445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45936.535616319445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45936.535616319445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45936.535616319445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45936.535616319445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45936.535616319445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45936.535616319445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45936.535616319445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45936.535616319445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45936.535616319445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45936.535616319445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45936.535616319445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45936.535616319445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45936.535616319445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45936.535616319445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45936.535616319445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9.7627690972221899</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45936.535616319445</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2.654644097223354</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1.5933709490709589</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45936.535616319445</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2</v>
      </c>
      <c r="D7" s="120" t="s">
        <v>35247</v>
      </c>
      <c r="E7" s="123" t="s">
        <v>38964</v>
      </c>
      <c r="F7" s="162">
        <v>45936.498611111114</v>
      </c>
      <c r="G7" s="89">
        <f ca="1">IFERROR(NOW()-F7,"-")</f>
        <v>3.7005208330811001E-2</v>
      </c>
      <c r="H7" s="124">
        <v>45936.492696759262</v>
      </c>
      <c r="I7" s="120" t="str">
        <f>IFERROR(VLOOKUP(D7,DB!A:F,6,0),"")</f>
        <v>SCECO</v>
      </c>
      <c r="J7" s="119" t="str">
        <f>IFERROR(VLOOKUP(D7,DB!A:G,7,0),"")</f>
        <v>Vandalized</v>
      </c>
      <c r="K7" s="125" t="s">
        <v>39072</v>
      </c>
      <c r="L7" s="126" t="str">
        <f>IFERROR(VLOOKUP(D7,DB!A:I,9,0),"")</f>
        <v>Latis</v>
      </c>
    </row>
    <row r="8" spans="1:16383" ht="31.5" customHeight="1">
      <c r="A8" s="121" t="s">
        <v>39073</v>
      </c>
      <c r="B8" s="120" t="str">
        <f>IFERROR(VLOOKUP(D8,DB!A:K,11,0),"")</f>
        <v>R6</v>
      </c>
      <c r="C8" s="122">
        <v>3</v>
      </c>
      <c r="D8" s="120" t="s">
        <v>32993</v>
      </c>
      <c r="E8" s="123" t="s">
        <v>38964</v>
      </c>
      <c r="F8" s="124">
        <v>45936.527256944442</v>
      </c>
      <c r="G8" s="89">
        <f ca="1">IFERROR(NOW()-F8,"-")</f>
        <v>8.3593750023283064E-3</v>
      </c>
      <c r="H8" s="124">
        <v>45936.507511574076</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45936.535616319445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45936.535616319445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63"/>
      <c r="E11" s="123"/>
      <c r="F11" s="124"/>
      <c r="G11" s="89">
        <f ca="1">IFERROR(NOW()-F11,"-")</f>
        <v>45936.535616319445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45936.535616319445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45936.535616319445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45936.535616319445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45936.535616319445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45936.535616319445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45936.535616319445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45936.535616319445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45936.535616319445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45936.535616319445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45936.535616319445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45936.535616319445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45936.535616319445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45936.535616319445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45936.535616319445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45936.535616319445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45936.535616319445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45936.535616319445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45936.535616319445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45936.535616319445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45936.535616319445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45936.535616319445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45936.535616319445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45936.535616319445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45936.535616319445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45936.535616319445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45936.535616319445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45936.535616319445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45936.535616319445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45936.535616319445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45936.535616319445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45936.535616319445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45936.535616319445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45936.535616319445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45936.535616319445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45936.535616319445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45936.535616319445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45936.535616319445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45936.535616319445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45936.535616319445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45936.535616319445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45936.535616319445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45936.535616319445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45936.535616319445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45936.535616319445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45936.535616319445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45936.535616319445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45936.535616319445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45936.535616319445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45936.535616319445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45936.535616319445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45936.535616319445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45936.535616319445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45936.535616319445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45936.535616319445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45936.535616319445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45936.535616319445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45936.535616319445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45936.535616319445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45936.535616319445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45936.535616319445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45936.535616319445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45936.535616319445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45936.535616319445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45936.535616319445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45936.535616319445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45936.535616319445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45936.535616319445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45936.535616319445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45936.535616319445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45936.535616319445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45936.535616319445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45936.535616319445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45936.535616319445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45936.535616319445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45936.535616319445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45936.535616319445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45936.535616319445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45936.535616319445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45936.535616319445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45936.535616319445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45936.535616319445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45936.535616319445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45936.535616319445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45936.535616319445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45936.535616319445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45936.535616319445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45936.535616319445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45936.535616319445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45936.535616319445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45936.535616319445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45936.535616319445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45936.535616319445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45936.535616319445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45936.535616319445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45936.535616319445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45936.535616319445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45936.535616319445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45936.535616319445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45936.535616319445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45936.535616319445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45936.535616319445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45936.535616319445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45936.535616319445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45936.535616319445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45936.535616319445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45936.535616319445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45936.535616319445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45936.535616319445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45936.535616319445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45936.535616319445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45936.535616319445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45936.535616319445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45936.535616319445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45936.535616319445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45936.535616319445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45936.535616319445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45936.535616319445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45936.535616319445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45936.535616319445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45936.535616319445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45936.535616319445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45936.535616319445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45936.535616319445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45936.535616319445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45936.535616319445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45936.535616319445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45936.535616319445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45936.535616319445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45936.535616319445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45936.535616319445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45936.535616319445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45936.535616319445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45936.535616319445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45936.535616319445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45936.535616319445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45936.535616319445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45936.535616319445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45936.535616319445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45936.535616319445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45936.535616319445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45936.535616319445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45936.535616319445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45936.535616319445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45936.535616319445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45936.535616319445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45936.535616319445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45936.535616319445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45936.535616319445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45936.535616319445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45936.535616319445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45936.535616319445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45936.535616319445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45936.535616319445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45936.535616319445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45936.535616319445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45936.535616319445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45936.535616319445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45936.535616319445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45936.535616319445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45936.535616319445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45936.535616319445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45936.535616319445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45936.535616319445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45936.535616319445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45936.535616319445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45936.535616319445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45936.535616319445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45936.535616319445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45936.535616319445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45936.535616319445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45936.535616319445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45936.535616319445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45936.535616319445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45936.535616319445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45936.535616319445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45936.535616319445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45936.535616319445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45936.535616319445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45936.535616319445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45936.535616319445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45936.535616319445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45936.535616319445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45936.535616319445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45936.535616319445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45936.535616319445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45936.535616319445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45936.535616319445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45936.535616319445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45936.535616319445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45936.535616319445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45936.535616319445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45936.535616319445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45936.535616319445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45936.535616319445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45936.535616319445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45936.535616319445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45936.535616319445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45936.535616319445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45936.535616319445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45936.535616319445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45936.535616319445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45936.535616319445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45936.535616319445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45936.535616319445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45936.535616319445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45936.535616319445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45936.535616319445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45936.535616319445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45936.535616319445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45936.535616319445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45936.535616319445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45936.535616319445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45936.535616319445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45936.535616319445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45936.535616319445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45936.535616319445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45936.535616319445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45936.535616319445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45936.535616319445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45936.535616319445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45936.535616319445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45936.535616319445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45936.535616319445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45936.535616319445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45936.535616319445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45936.535616319445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45936.535616319445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45936.535616319445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45936.535616319445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45936.535616319445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45936.535616319445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45936.535616319445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45936.535616319445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45936.535616319445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45936.535616319445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45936.535616319445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45936.535616319445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45936.535616319445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45936.535616319445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45936.535616319445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45936.535616319445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45936.535616319445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45936.535616319445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45936.535616319445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45936.535616319445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45936.535616319445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45936.535616319445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45936.535616319445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45936.535616319445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45936.535616319445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45936.535616319445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45936.535616319445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45936.535616319445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45936.535616319445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45936.535616319445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45936.535616319445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45936.535616319445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45936.535616319445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45936.535616319445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45936.535616319445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45936.535616319445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45936.535616319445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45936.535616319445</v>
      </c>
      <c r="H274" s="124"/>
      <c r="I274" s="120" t="str">
        <f>IFERROR(VLOOKUP(D274,DB!A:F,6,0),"")</f>
        <v/>
      </c>
      <c r="J274" s="119" t="str">
        <f>IFERROR(VLOOKUP(D274,DB!A:G,7,0),"")</f>
        <v/>
      </c>
      <c r="K274" s="125"/>
      <c r="L274" s="126" t="str">
        <f>IFERROR(VLOOKUP(D274,DB!A:I,9,0),"")</f>
        <v/>
      </c>
    </row>
  </sheetData>
  <dataValidations count="2">
    <dataValidation allowBlank="1" showInputMessage="1" showErrorMessage="1" sqref="E1" xr:uid="{380493DB-286A-4683-AF55-C78F04945A49}"/>
    <dataValidation type="list" allowBlank="1" showInputMessage="1" showErrorMessage="1" sqref="E3 E5:E27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2025-10-06T09:51:20Z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