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59" documentId="13_ncr:1_{F6CB121F-512D-4AA6-A0C1-0FB36C537598}" xr6:coauthVersionLast="47" xr6:coauthVersionMax="47" xr10:uidLastSave="{B2B5F221-4FA2-447A-81F6-3333F467ED41}"/>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<sst xmlns="http://schemas.openxmlformats.org/spreadsheetml/2006/main" count="178591" uniqueCount="39082">
  <si>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</si>
  <si>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</si>
  <si>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</si>
  <si>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</si>
  <si>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</si>
  <si>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</si>
  <si>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</si>
  <si>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</si>
  <si>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</si>
  <si>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</si>
  <si>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</si>
  <si>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</si>
  <si>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</si>
  <si>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</si>
  <si>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</si>
  <si>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</si>
  <si>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</si>
  <si>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</si>
  <si>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</si>
  <si>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</si>
  <si>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</si>
  <si>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</si>
  <si>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</si>
  <si>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</si>
  <si>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</si>
  <si>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</si>
  <si>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</si>
  <si>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</si>
  <si>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</si>
  <si>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</si>
  <si>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</si>
  <si>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</si>
  <si>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</si>
  <si>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</si>
  <si>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</si>
  <si>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</si>
  <si>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</si>
  <si>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</si>
  <si>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</si>
  <si>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</si>
  <si>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</si>
  <si>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</si>
  <si>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</si>
  <si>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</si>
  <si>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</si>
  <si>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</si>
  <si>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</si>
  <si>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</si>
  <si>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</si>
  <si>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</si>
  <si>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</si>
  <si>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</si>
  <si>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</si>
  <si>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</si>
  <si>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</si>
  <si>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</si>
  <si>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</si>
  <si>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</si>
  <si>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</si>
  <si>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</si>
  <si>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</si>
  <si>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</si>
  <si>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</si>
  <si>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</si>
  <si>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</si>
  <si>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</si>
  <si>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</si>
  <si>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</si>
  <si>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</si>
  <si>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</si>
  <si>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</si>
  <si>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</si>
  <si>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</si>
  <si>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</si>
  <si>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</si>
  <si>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</si>
  <si>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</si>
  <si>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</si>
  <si>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</si>
  <si>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</si>
  <si>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</si>
  <si>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</si>
  <si>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</si>
  <si>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</si>
  <si>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</si>
  <si>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</si>
  <si>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</si>
  <si>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</si>
  <si>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</si>
  <si>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</si>
  <si>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</si>
  <si>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</si>
  <si>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</si>
  <si>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</si>
  <si>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</si>
  <si>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</si>
  <si>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</si>
  <si>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</si>
  <si>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</si>
  <si>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</si>
  <si>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</si>
  <si>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</si>
  <si>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</si>
  <si>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</si>
  <si>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</si>
  <si>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</si>
  <si>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</si>
  <si>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</si>
  <si>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</si>
  <si>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</si>
  <si>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</si>
  <si>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</si>
  <si>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</si>
  <si>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</si>
  <si>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</si>
  <si>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</si>
  <si>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</si>
  <si>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</si>
  <si>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</si>
  <si>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</si>
  <si>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</si>
  <si>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</si>
  <si>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</si>
  <si>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</si>
  <si>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</si>
  <si>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</si>
  <si>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</si>
  <si>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</si>
  <si>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</si>
  <si>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</si>
  <si>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</si>
  <si>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</si>
  <si>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</si>
  <si>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</si>
  <si>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</si>
  <si>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</si>
  <si>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</si>
  <si>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</si>
  <si>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</si>
  <si>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</si>
  <si>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</si>
  <si>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</si>
  <si>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</si>
  <si>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</si>
  <si>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</si>
  <si>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</si>
  <si>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</si>
  <si>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</si>
  <si>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</si>
  <si>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</si>
  <si>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</si>
  <si>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</si>
  <si>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</si>
  <si>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</si>
  <si>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</si>
  <si>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</si>
  <si>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</si>
  <si>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</si>
  <si>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</si>
  <si>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</si>
  <si>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</si>
  <si>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</si>
  <si>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</si>
  <si>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</si>
  <si>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</si>
  <si>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</si>
  <si>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</si>
  <si>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</si>
  <si>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</si>
  <si>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</si>
  <si>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</si>
  <si>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</si>
  <si>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</si>
  <si>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</si>
  <si>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</si>
  <si>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</si>
  <si>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</si>
  <si>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</si>
  <si>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</si>
  <si>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</si>
  <si>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</si>
  <si>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</si>
  <si>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</si>
  <si>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</si>
  <si>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</si>
  <si>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</si>
  <si>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</si>
  <si>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</si>
  <si>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</si>
  <si>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</si>
  <si>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</si>
  <si>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</si>
  <si>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</si>
  <si>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</si>
  <si>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</si>
  <si>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</si>
  <si>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</si>
  <si>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</si>
  <si>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</si>
  <si>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</si>
  <si>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</si>
  <si>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</si>
  <si>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</si>
  <si>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</si>
  <si>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</si>
  <si>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</si>
  <si>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</si>
  <si>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</si>
  <si>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</si>
  <si>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</si>
  <si>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</si>
  <si>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</si>
  <si>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</si>
  <si>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</si>
  <si>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</si>
  <si>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</si>
  <si>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</si>
  <si>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</si>
  <si>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</si>
  <si>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</si>
  <si>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</si>
  <si>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</si>
  <si>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</si>
  <si>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</si>
  <si>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</si>
  <si>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</si>
  <si>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</si>
  <si>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</si>
  <si>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</si>
  <si>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</si>
  <si>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</si>
  <si>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</si>
  <si>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</si>
  <si>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</si>
  <si>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</si>
  <si>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</si>
  <si>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</si>
  <si>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</si>
  <si>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</si>
  <si>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</si>
  <si>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</si>
  <si>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</si>
  <si>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</si>
  <si>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</si>
  <si>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</si>
  <si>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</si>
  <si>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</si>
  <si>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</si>
  <si>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</si>
  <si>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</si>
  <si>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</si>
  <si>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</si>
  <si>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</si>
  <si>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</si>
  <si>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</si>
  <si>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</si>
  <si>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</si>
  <si>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</si>
  <si>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</si>
  <si>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</si>
  <si>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</si>
  <si>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</si>
  <si>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</si>
  <si>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</si>
  <si>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</si>
  <si>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</si>
  <si>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</si>
  <si>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</si>
  <si>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</si>
  <si>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</si>
  <si>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</si>
  <si>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</si>
  <si>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</si>
  <si>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</si>
  <si>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</si>
  <si>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</si>
  <si>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</si>
  <si>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</si>
  <si>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</si>
  <si>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</si>
  <si>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</si>
  <si>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</si>
  <si>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</si>
  <si>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</si>
  <si>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</si>
  <si>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</si>
  <si>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</si>
  <si>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</si>
  <si>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</si>
  <si>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</si>
  <si>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</si>
  <si>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</si>
  <si>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</si>
  <si>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</si>
  <si>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</si>
  <si>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</si>
  <si>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</si>
  <si>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</si>
  <si>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</si>
  <si>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</si>
  <si>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</si>
  <si>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</si>
  <si>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</si>
  <si>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</si>
  <si>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</si>
  <si>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</si>
  <si>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</si>
  <si>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</si>
  <si>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</si>
  <si>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</si>
  <si>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</si>
  <si>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</si>
  <si>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</si>
  <si>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</si>
  <si>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</si>
  <si>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</si>
  <si>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</si>
  <si>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</si>
  <si>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</si>
  <si>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</si>
  <si>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</si>
  <si>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</si>
  <si>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</si>
  <si>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</si>
  <si>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</si>
  <si>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</si>
  <si>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</si>
  <si>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</si>
  <si>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</si>
  <si>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</si>
  <si>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</si>
  <si>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</si>
  <si>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</si>
  <si>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</si>
  <si>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</si>
  <si>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</si>
  <si>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</si>
  <si>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</si>
  <si>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</si>
  <si>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</si>
  <si>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</si>
  <si>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</si>
  <si>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</si>
  <si>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</si>
  <si>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</si>
  <si>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</si>
  <si>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</si>
  <si>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</si>
  <si>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</si>
  <si>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</si>
  <si>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</si>
  <si>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</si>
  <si>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</si>
  <si>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</si>
  <si>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</si>
  <si>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</si>
  <si>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</si>
  <si>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</si>
  <si>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</si>
  <si>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</si>
  <si>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</si>
  <si>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</si>
  <si>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</si>
  <si>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</si>
  <si>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</si>
  <si>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</si>
  <si>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</si>
  <si>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</si>
  <si>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</si>
  <si>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</si>
  <si>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</si>
  <si>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</si>
  <si>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</si>
  <si>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</si>
  <si>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</si>
  <si>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</si>
  <si>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</si>
  <si>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</si>
  <si>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</si>
  <si>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</si>
  <si>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</si>
  <si>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</si>
  <si>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</si>
  <si>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</si>
  <si>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</si>
  <si>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</si>
  <si>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</si>
  <si>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</si>
  <si>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</si>
  <si>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</si>
  <si>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</si>
  <si>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</si>
  <si>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</si>
  <si>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</si>
  <si>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</si>
  <si>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</si>
  <si>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</si>
  <si>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</si>
  <si>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</si>
  <si>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</si>
  <si>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</si>
  <si>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</si>
  <si>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</si>
  <si>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</si>
  <si>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</si>
  <si>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</si>
  <si>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</si>
  <si>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</si>
  <si>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</si>
  <si>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</si>
  <si>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</si>
  <si>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</si>
  <si>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</si>
  <si>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</si>
  <si>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</si>
  <si>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</si>
  <si>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</si>
  <si>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</si>
  <si>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</si>
  <si>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</si>
  <si>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</si>
  <si>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</si>
  <si>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</si>
  <si>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</si>
  <si>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</si>
  <si>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</si>
  <si>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</si>
  <si>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</si>
  <si>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</si>
  <si>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</si>
  <si>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</si>
  <si>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</si>
  <si>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</si>
  <si>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</si>
  <si>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</si>
  <si>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</si>
  <si>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</si>
  <si>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</si>
  <si>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</si>
  <si>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</si>
  <si>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</si>
  <si>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</si>
  <si>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</si>
  <si>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</si>
  <si>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</si>
  <si>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</si>
  <si>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</si>
  <si>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</si>
  <si>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</si>
  <si>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</si>
  <si>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</si>
  <si>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</si>
  <si>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</si>
  <si>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</si>
  <si>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</si>
  <si>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</si>
  <si>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</si>
  <si>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</si>
  <si>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</si>
  <si>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</si>
  <si>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</si>
  <si>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</si>
  <si>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</si>
  <si>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</si>
  <si>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</si>
  <si>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</si>
  <si>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</si>
  <si>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</si>
  <si>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</si>
  <si>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</si>
  <si>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</si>
  <si>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</si>
  <si>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</si>
  <si>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</si>
  <si>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</si>
  <si>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</si>
  <si>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</si>
  <si>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</si>
  <si>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</si>
  <si>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</si>
  <si>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</si>
  <si>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</si>
  <si>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</si>
  <si>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</si>
  <si>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</si>
  <si>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</si>
  <si>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</si>
  <si>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</si>
  <si>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</si>
  <si>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</si>
  <si>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</si>
  <si>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</si>
  <si>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</si>
  <si>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</si>
  <si>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</si>
  <si>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</si>
  <si>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</si>
  <si>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</si>
  <si>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</si>
  <si>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</si>
  <si>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</si>
  <si>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</si>
  <si>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</si>
  <si>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</si>
  <si>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</si>
  <si>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</si>
  <si>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</si>
  <si>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</si>
  <si>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</si>
  <si>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</si>
  <si>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</si>
  <si>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</si>
  <si>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</si>
  <si>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</si>
  <si>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</si>
  <si>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</si>
  <si>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</si>
  <si>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</si>
  <si>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</si>
  <si>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</si>
  <si>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</si>
  <si>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</si>
  <si>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</si>
  <si>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</si>
  <si>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</si>
  <si>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</si>
  <si>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</si>
  <si>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</si>
  <si>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</si>
  <si>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</si>
  <si>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</si>
  <si>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</si>
  <si>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</si>
  <si>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</si>
  <si>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</si>
  <si>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</si>
  <si>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</si>
  <si>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</si>
  <si>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</si>
  <si>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</si>
  <si>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</si>
  <si>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</si>
  <si>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</si>
  <si>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</si>
  <si>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</si>
  <si>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</si>
  <si>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</si>
  <si>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</si>
  <si>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</si>
  <si>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</si>
  <si>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</si>
  <si>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</si>
  <si>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</si>
  <si>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</si>
  <si>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</si>
  <si>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</si>
  <si>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</si>
  <si>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</si>
  <si>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</si>
  <si>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</si>
  <si>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</si>
  <si>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</si>
  <si>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</si>
  <si>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</si>
  <si>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</si>
  <si>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</si>
  <si>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</si>
  <si>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</si>
  <si>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</si>
  <si>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</si>
  <si>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</si>
  <si>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</si>
  <si>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</si>
  <si>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</si>
  <si>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</si>
  <si>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</si>
  <si>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</si>
  <si>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</si>
  <si>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</si>
  <si>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</si>
  <si>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</si>
  <si>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</si>
  <si>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</si>
  <si>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</si>
  <si>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</si>
  <si>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</si>
  <si>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</si>
  <si>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</si>
  <si>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</si>
  <si>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</si>
  <si>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</si>
  <si>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</si>
  <si>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</si>
  <si>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</si>
  <si>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</si>
  <si>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</si>
  <si>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</si>
  <si>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</si>
  <si>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</si>
  <si>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</si>
  <si>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</si>
  <si>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</si>
  <si>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</si>
  <si>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</si>
  <si>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</si>
  <si>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</si>
  <si>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</si>
  <si>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</si>
  <si>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</si>
  <si>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</si>
  <si>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</si>
  <si>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</si>
  <si>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</si>
  <si>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</si>
  <si>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</si>
  <si>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</si>
  <si>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</si>
  <si>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</si>
  <si>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</si>
  <si>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</si>
  <si>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</si>
  <si>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</si>
  <si>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</si>
  <si>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</si>
  <si>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</si>
  <si>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</si>
  <si>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</si>
  <si>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</si>
  <si>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</si>
  <si>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</si>
  <si>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</si>
  <si>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</si>
  <si>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</si>
  <si>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</si>
  <si>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</si>
  <si>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</si>
  <si>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</si>
  <si>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</si>
  <si>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</si>
  <si>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</si>
  <si>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</si>
  <si>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</si>
  <si>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</si>
  <si>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</si>
  <si>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</si>
  <si>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</si>
  <si>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</si>
  <si>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</si>
  <si>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</si>
  <si>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</si>
  <si>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</si>
  <si>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</si>
  <si>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</si>
  <si>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</si>
  <si>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</si>
  <si>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</si>
  <si>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</si>
  <si>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</si>
  <si>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</si>
  <si>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</si>
  <si>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</si>
  <si>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</si>
  <si>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</si>
  <si>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</si>
  <si>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</si>
  <si>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</si>
  <si>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</si>
  <si>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</si>
  <si>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</si>
  <si>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</si>
  <si>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</si>
  <si>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</si>
  <si>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</si>
  <si>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</si>
  <si>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</si>
  <si>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</si>
  <si>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</si>
  <si>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</si>
  <si>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</si>
  <si>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</si>
  <si>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</si>
  <si>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</si>
  <si>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</si>
  <si>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</si>
  <si>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</si>
  <si>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</si>
  <si>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</si>
  <si>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</si>
  <si>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</si>
  <si>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</si>
  <si>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</si>
  <si>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</si>
  <si>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</si>
  <si>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</si>
  <si>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</si>
  <si>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</si>
  <si>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</si>
  <si>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</si>
  <si>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</si>
  <si>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</si>
  <si>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</si>
  <si>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</si>
  <si>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</si>
  <si>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</si>
  <si>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</si>
  <si>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</si>
  <si>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</si>
  <si>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</si>
  <si>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</si>
  <si>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</si>
  <si>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</si>
  <si>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</si>
  <si>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</si>
  <si>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</si>
  <si>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</si>
  <si>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</si>
  <si>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</si>
  <si>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</si>
  <si>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</si>
  <si>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</si>
  <si>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</si>
  <si>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</si>
  <si>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</si>
  <si>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</si>
  <si>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</si>
  <si>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</si>
  <si>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</si>
  <si>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</si>
  <si>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</si>
  <si>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</si>
  <si>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</si>
  <si>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</si>
  <si>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</si>
  <si>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</si>
  <si>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</si>
  <si>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</si>
  <si>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</si>
  <si>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</si>
  <si>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</si>
  <si>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</si>
  <si>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</si>
  <si>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</si>
  <si>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</si>
  <si>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</si>
  <si>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</si>
  <si>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</si>
  <si>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</si>
  <si>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</si>
  <si>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</si>
  <si>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</si>
  <si>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</si>
  <si>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</si>
  <si>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</si>
  <si>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</si>
  <si>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</si>
  <si>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</si>
  <si>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</si>
  <si>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</si>
  <si>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</si>
  <si>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</si>
  <si>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</si>
  <si>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</si>
  <si>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</si>
  <si>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</si>
  <si>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</si>
  <si>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</si>
  <si>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</si>
  <si>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</si>
  <si>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</si>
  <si>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</si>
  <si>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</si>
  <si>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</si>
  <si>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</si>
  <si>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</si>
  <si>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</si>
  <si>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</si>
  <si>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</si>
  <si>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</si>
  <si>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</si>
  <si>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</si>
  <si>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</si>
  <si>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</si>
  <si>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</si>
  <si>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</si>
  <si>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</si>
  <si>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</si>
  <si>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</si>
  <si>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</si>
  <si>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</si>
  <si>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</si>
  <si>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</si>
  <si>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</si>
  <si>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</si>
  <si>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</si>
  <si>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</si>
  <si>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</si>
  <si>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</si>
  <si>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</si>
  <si>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</si>
  <si>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</si>
  <si>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</si>
  <si>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</si>
  <si>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</si>
  <si>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</si>
  <si>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</si>
  <si>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</si>
  <si>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</si>
  <si>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</si>
  <si>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</si>
  <si>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</si>
  <si>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</si>
  <si>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</si>
  <si>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</si>
  <si>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</si>
  <si>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</si>
  <si>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</si>
  <si>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</si>
  <si>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</si>
  <si>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</si>
  <si>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</si>
  <si>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</si>
  <si>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</si>
  <si>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</si>
  <si>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</si>
  <si>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</si>
  <si>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</si>
  <si>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</si>
  <si>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</si>
  <si>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</si>
  <si>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</si>
  <si>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</si>
  <si>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</si>
  <si>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</si>
  <si>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</si>
  <si>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</si>
  <si>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</si>
  <si>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</si>
  <si>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</si>
  <si>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</si>
  <si>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</si>
  <si>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</si>
  <si>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</si>
  <si>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</si>
  <si>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</si>
  <si>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</si>
  <si>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</si>
  <si>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</si>
  <si>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</si>
  <si>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</si>
  <si>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</si>
  <si>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</si>
  <si>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</si>
  <si>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</si>
  <si>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</si>
  <si>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</si>
  <si>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</si>
  <si>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</si>
  <si>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</si>
  <si>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</si>
  <si>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</si>
  <si>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</si>
  <si>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</si>
  <si>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</si>
  <si>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</si>
  <si>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</si>
  <si>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</si>
  <si>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</si>
  <si>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</si>
  <si>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</si>
  <si>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</si>
  <si>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</si>
  <si>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</si>
  <si>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</si>
  <si>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</si>
  <si>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</si>
  <si>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</si>
  <si>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</si>
  <si>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</si>
  <si>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</si>
  <si>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</si>
  <si>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</si>
  <si>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</si>
  <si>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</si>
  <si>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</si>
  <si>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</si>
  <si>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</si>
  <si>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</si>
  <si>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</si>
  <si>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</si>
  <si>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</si>
  <si>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</si>
  <si>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</si>
  <si>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</si>
  <si>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</si>
  <si>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</si>
  <si>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</si>
  <si>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</si>
  <si>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</si>
  <si>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</si>
  <si>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</si>
  <si>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</si>
  <si>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</si>
  <si>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</si>
  <si>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</si>
  <si>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</si>
  <si>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</si>
  <si>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</si>
  <si>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</si>
  <si>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</si>
  <si>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</si>
  <si>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</si>
  <si>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</si>
  <si>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</si>
  <si>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</si>
  <si>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</si>
  <si>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</si>
  <si>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</si>
  <si>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</si>
  <si>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</si>
  <si>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</si>
  <si>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</si>
  <si>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</si>
  <si>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</si>
  <si>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</si>
  <si>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</si>
  <si>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</si>
  <si>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</si>
  <si>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</si>
  <si>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</si>
  <si>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</si>
  <si>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</si>
  <si>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</si>
  <si>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</si>
  <si>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</si>
  <si>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</si>
  <si>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</si>
  <si>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</si>
  <si>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</si>
  <si>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</si>
  <si>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</si>
  <si>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</si>
  <si>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</si>
  <si>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</si>
  <si>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</si>
  <si>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</si>
  <si>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</si>
  <si>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</si>
  <si>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</si>
  <si>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</si>
  <si>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</si>
  <si>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</si>
  <si>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</si>
  <si>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</si>
  <si>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</si>
  <si>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</si>
  <si>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</si>
  <si>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</si>
  <si>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</si>
  <si>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</si>
  <si>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</si>
  <si>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</si>
  <si>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</si>
  <si>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</si>
  <si>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</si>
  <si>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</si>
  <si>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</si>
  <si>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</si>
  <si>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</si>
  <si>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</si>
  <si>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</si>
  <si>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</si>
  <si>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</si>
  <si>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</si>
  <si>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</si>
  <si>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</si>
  <si>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</si>
  <si>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</si>
  <si>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</si>
  <si>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</si>
  <si>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</si>
  <si>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</si>
  <si>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</si>
  <si>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</si>
  <si>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</si>
  <si>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</si>
  <si>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</si>
  <si>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</si>
  <si>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</si>
  <si>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</si>
  <si>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</si>
  <si>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</si>
  <si>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</si>
  <si>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</si>
  <si>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</si>
  <si>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</si>
  <si>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</si>
  <si>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</si>
  <si>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</si>
  <si>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</si>
  <si>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</si>
  <si>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</si>
  <si>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</si>
  <si>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</si>
  <si>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</si>
  <si>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</si>
  <si>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</si>
  <si>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</si>
  <si>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</si>
  <si>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</si>
  <si>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</si>
  <si>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</si>
  <si>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</si>
  <si>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</si>
  <si>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</si>
  <si>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</si>
  <si>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</si>
  <si>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</si>
  <si>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</si>
  <si>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</si>
  <si>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</si>
  <si>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</si>
  <si>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</si>
  <si>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</si>
  <si>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</si>
  <si>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</si>
  <si>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</si>
  <si>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</si>
  <si>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</si>
  <si>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</si>
  <si>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</si>
  <si>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</si>
  <si>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</si>
  <si>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</si>
  <si>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</si>
  <si>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</si>
  <si>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</si>
  <si>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</si>
  <si>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</si>
  <si>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</si>
  <si>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</si>
  <si>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</si>
  <si>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</si>
  <si>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</si>
  <si>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</si>
  <si>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</si>
  <si>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</si>
  <si>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</si>
  <si>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</si>
  <si>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</si>
  <si>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</si>
  <si>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</si>
  <si>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</si>
  <si>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</si>
  <si>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</si>
  <si>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</si>
  <si>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</si>
  <si>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</si>
  <si>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</si>
  <si>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</si>
  <si>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</si>
  <si>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</si>
  <si>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</si>
  <si>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</si>
  <si>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</si>
  <si>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</si>
  <si>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</si>
  <si>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</si>
  <si>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</si>
  <si>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</si>
  <si>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</si>
  <si>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</si>
  <si>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</si>
  <si>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</si>
  <si>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</si>
  <si>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</si>
  <si>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</si>
  <si>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</si>
  <si>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</si>
  <si>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</si>
  <si>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</si>
  <si>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</si>
  <si>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</si>
  <si>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</si>
  <si>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</si>
  <si>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</si>
  <si>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</si>
  <si>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</si>
  <si>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</si>
  <si>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</si>
  <si>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</si>
  <si>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</si>
  <si>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</si>
  <si>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</si>
  <si>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</si>
  <si>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</si>
  <si>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</si>
  <si>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</si>
  <si>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</si>
  <si>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</si>
  <si>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</si>
  <si>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</si>
  <si>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</si>
  <si>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</si>
  <si>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</si>
  <si>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</si>
  <si>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</si>
  <si>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</si>
  <si>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</si>
  <si>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</si>
  <si>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</si>
  <si>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</si>
  <si>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</si>
  <si>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</si>
  <si>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</si>
  <si>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</si>
  <si>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</si>
  <si>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</si>
  <si>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</si>
  <si>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</si>
  <si>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</si>
  <si>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</si>
  <si>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</si>
  <si>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</si>
  <si>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</si>
  <si>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</si>
  <si>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</si>
  <si>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</si>
  <si>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</si>
  <si>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</si>
  <si>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</si>
  <si>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</si>
  <si>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</si>
  <si>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</si>
  <si>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</si>
  <si>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</si>
  <si>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</si>
  <si>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</si>
  <si>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</si>
  <si>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</si>
  <si>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</si>
  <si>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</si>
  <si>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</si>
  <si>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</si>
  <si>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</si>
  <si>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</si>
  <si>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</si>
  <si>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</si>
  <si>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</si>
  <si>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</si>
  <si>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</si>
  <si>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</si>
  <si>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</si>
  <si>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</si>
  <si>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</si>
  <si>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</si>
  <si>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</si>
  <si>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</si>
  <si>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</si>
  <si>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</si>
  <si>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</si>
  <si>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</si>
  <si>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</si>
  <si>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</si>
  <si>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</si>
  <si>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</si>
  <si>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</si>
  <si>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</si>
  <si>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</si>
  <si>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</si>
  <si>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</si>
  <si>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</si>
  <si>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</si>
  <si>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</si>
  <si>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</si>
  <si>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</si>
  <si>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</si>
  <si>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</si>
  <si>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</si>
  <si>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</si>
  <si>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</si>
  <si>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</si>
  <si>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</si>
  <si>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</si>
  <si>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</si>
  <si>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</si>
  <si>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</si>
  <si>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</si>
  <si>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</si>
  <si>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</si>
  <si>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</si>
  <si>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</si>
  <si>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</si>
  <si>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</si>
  <si>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</si>
  <si>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</si>
  <si>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</si>
  <si>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</si>
  <si>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</si>
  <si>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</si>
  <si>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</si>
  <si>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</si>
  <si>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</si>
  <si>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</si>
  <si>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</si>
  <si>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</si>
  <si>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</si>
  <si>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</si>
  <si>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</si>
  <si>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</si>
  <si>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</si>
  <si>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</si>
  <si>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</si>
  <si>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</si>
  <si>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</si>
  <si>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</si>
  <si>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</si>
  <si>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</si>
  <si>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</si>
  <si>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</si>
  <si>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</si>
  <si>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</si>
  <si>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</si>
  <si>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</si>
  <si>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</si>
  <si>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</si>
  <si>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</si>
  <si>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</si>
  <si>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</si>
  <si>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</si>
  <si>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</si>
  <si>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</si>
  <si>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</si>
  <si>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</si>
  <si>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</si>
  <si>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</si>
  <si>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</si>
  <si>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</si>
  <si>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</si>
  <si>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</si>
  <si>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</si>
  <si>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</si>
  <si>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</si>
  <si>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</si>
  <si>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</si>
  <si>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</si>
  <si>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</si>
  <si>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</si>
  <si>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</si>
  <si>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</si>
  <si>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</si>
  <si>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</si>
  <si>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</si>
  <si>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</si>
  <si>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</si>
  <si>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</si>
  <si>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</si>
  <si>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</si>
  <si>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</si>
  <si>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</si>
  <si>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</si>
  <si>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</si>
  <si>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</si>
  <si>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</si>
  <si>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</si>
  <si>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</si>
  <si>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</si>
  <si>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</si>
  <si>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</si>
  <si>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</si>
  <si>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</si>
  <si>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</si>
  <si>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</si>
  <si>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</si>
  <si>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</si>
  <si>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</si>
  <si>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</si>
  <si>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</si>
  <si>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</si>
  <si>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</si>
  <si>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</si>
  <si>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</si>
  <si>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</si>
  <si>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</si>
  <si>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</si>
  <si>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</si>
  <si>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</si>
  <si>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</si>
  <si>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</si>
  <si>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</si>
  <si>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</si>
  <si>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</si>
  <si>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</si>
  <si>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</si>
  <si>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</si>
  <si>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</si>
  <si>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</si>
  <si>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</si>
  <si>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</si>
  <si>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</si>
  <si>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</si>
  <si>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</si>
  <si>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</si>
  <si>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</si>
  <si>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</si>
  <si>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</si>
  <si>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</si>
  <si>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</si>
  <si>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</si>
  <si>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</si>
  <si>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</si>
  <si>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</si>
  <si>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</si>
  <si>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</si>
  <si>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</si>
  <si>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</si>
  <si>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</si>
  <si>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</si>
  <si>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</si>
  <si>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</si>
  <si>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</si>
  <si>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</si>
  <si>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</si>
  <si>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</si>
  <si>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</si>
  <si>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</si>
  <si>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</si>
  <si>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</si>
  <si>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</si>
  <si>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</si>
  <si>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</si>
  <si>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</si>
  <si>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</si>
  <si>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</si>
  <si>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</si>
  <si>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</si>
  <si>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</si>
  <si>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</si>
  <si>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</si>
  <si>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</si>
  <si>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</si>
  <si>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</si>
  <si>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</si>
  <si>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</si>
  <si>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</si>
  <si>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</si>
  <si>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</si>
  <si>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</si>
  <si>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</si>
  <si>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</si>
  <si>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</si>
  <si>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</si>
  <si>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</si>
  <si>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</si>
  <si>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</si>
  <si>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</si>
  <si>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</si>
  <si>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</si>
  <si>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</si>
  <si>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</si>
  <si>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</si>
  <si>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</si>
  <si>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</si>
  <si>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</si>
  <si>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</si>
  <si>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</si>
  <si>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</si>
  <si>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</si>
  <si>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</si>
  <si>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</si>
  <si>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</si>
  <si>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</si>
  <si>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</si>
  <si>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</si>
  <si>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</si>
  <si>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</si>
  <si>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</si>
  <si>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</si>
  <si>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</si>
  <si>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</si>
  <si>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</si>
  <si>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</si>
  <si>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</si>
  <si>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</si>
  <si>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</si>
  <si>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</si>
  <si>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</si>
  <si>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</si>
  <si>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</si>
  <si>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</si>
  <si>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</si>
  <si>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</si>
  <si>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</si>
  <si>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</si>
  <si>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</si>
  <si>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</si>
  <si>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</si>
  <si>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</si>
  <si>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</si>
  <si>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</si>
  <si>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</si>
  <si>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</si>
  <si>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</si>
  <si>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</si>
  <si>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</si>
  <si>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</si>
  <si>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</si>
  <si>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</si>
  <si>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</si>
  <si>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</si>
  <si>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</si>
  <si>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</si>
  <si>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</si>
  <si>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</si>
  <si>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</si>
  <si>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</si>
  <si>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</si>
  <si>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</si>
  <si>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</si>
  <si>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</si>
  <si>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</si>
  <si>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</si>
  <si>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</si>
  <si>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</si>
  <si>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</si>
  <si>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</si>
  <si>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</si>
  <si>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</si>
  <si>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</si>
  <si>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</si>
  <si>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</si>
  <si>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</si>
  <si>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</si>
  <si>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</si>
  <si>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</si>
  <si>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</si>
  <si>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</si>
  <si>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</si>
  <si>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</si>
  <si>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</si>
  <si>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</si>
  <si>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</si>
  <si>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</si>
  <si>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</si>
  <si>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</si>
  <si>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</si>
  <si>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</si>
  <si>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</si>
  <si>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</si>
  <si>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</si>
  <si>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</si>
  <si>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</si>
  <si>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</si>
  <si>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</si>
  <si>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</si>
  <si>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</si>
  <si>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</si>
  <si>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</si>
  <si>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</si>
  <si>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</si>
  <si>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</si>
  <si>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</si>
  <si>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</si>
  <si>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</si>
  <si>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</si>
  <si>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</si>
  <si>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</si>
  <si>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</si>
  <si>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</si>
  <si>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</si>
  <si>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</si>
  <si>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</si>
  <si>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</si>
  <si>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</si>
  <si>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</si>
  <si>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</si>
  <si>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</si>
  <si>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</si>
  <si>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</si>
  <si>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</si>
  <si>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</si>
  <si>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</si>
  <si>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</si>
  <si>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</si>
  <si>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</si>
  <si>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</si>
  <si>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</si>
  <si>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</si>
  <si>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</si>
  <si>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</si>
  <si>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</si>
  <si>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</si>
  <si>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</si>
  <si>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</si>
  <si>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</si>
  <si>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</si>
  <si>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</si>
  <si>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</si>
  <si>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</si>
  <si>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</si>
  <si>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</si>
  <si>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</si>
  <si>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</si>
  <si>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</si>
  <si>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</si>
  <si>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</si>
  <si>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</si>
  <si>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</si>
  <si>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</si>
  <si>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</si>
  <si>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</si>
  <si>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</si>
  <si>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</si>
  <si>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</si>
  <si>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</si>
  <si>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</si>
  <si>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</si>
  <si>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</si>
  <si>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</si>
  <si>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</si>
  <si>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</si>
  <si>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</si>
  <si>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</si>
  <si>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</si>
  <si>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</si>
  <si>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</si>
  <si>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</si>
  <si>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</si>
  <si>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</si>
  <si>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</si>
  <si>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</si>
  <si>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</si>
  <si>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</si>
  <si>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</si>
  <si>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</si>
  <si>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</si>
  <si>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</si>
  <si>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</si>
  <si>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</si>
  <si>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</si>
  <si>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</si>
  <si>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</si>
  <si>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</si>
  <si>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</si>
  <si>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</si>
  <si>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</si>
  <si>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</si>
  <si>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</si>
  <si>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</si>
  <si>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</si>
  <si>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</si>
  <si>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</si>
  <si>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</si>
  <si>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</si>
  <si>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</si>
  <si>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</si>
  <si>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</si>
  <si>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</si>
  <si>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</si>
  <si>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</si>
  <si>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</si>
  <si>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</si>
  <si>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</si>
  <si>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</si>
  <si>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</si>
  <si>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</si>
  <si>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</si>
  <si>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</si>
  <si>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</si>
  <si>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</si>
  <si>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</si>
  <si>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</si>
  <si>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</si>
  <si>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</si>
  <si>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</si>
  <si>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</si>
  <si>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</si>
  <si>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</si>
  <si>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</si>
  <si>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</si>
  <si>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</si>
  <si>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</si>
  <si>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</si>
  <si>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</si>
  <si>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</si>
  <si>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</si>
  <si>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</si>
  <si>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</si>
  <si>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</si>
  <si>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</si>
  <si>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</si>
  <si>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</si>
  <si>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</si>
  <si>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</si>
  <si>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</si>
  <si>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</si>
  <si>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</si>
  <si>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</si>
  <si>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</si>
  <si>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</si>
  <si>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</si>
  <si>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</si>
  <si>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</si>
  <si>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</si>
  <si>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</si>
  <si>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</si>
  <si>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</si>
  <si>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</si>
  <si>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</si>
  <si>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</si>
  <si>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</si>
  <si>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</si>
  <si>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</si>
  <si>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</si>
  <si>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</si>
  <si>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</si>
  <si>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</si>
  <si>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</si>
  <si>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</si>
  <si>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</si>
  <si>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</si>
  <si>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</si>
  <si>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</si>
  <si>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</si>
  <si>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</si>
  <si>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</si>
  <si>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</si>
  <si>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</si>
  <si>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</si>
  <si>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</si>
  <si>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</si>
  <si>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</si>
  <si>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</si>
  <si>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</si>
  <si>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</si>
  <si>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</si>
  <si>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</si>
  <si>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</si>
  <si>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</si>
  <si>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</si>
  <si>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</si>
  <si>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</si>
  <si>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</si>
  <si>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</si>
  <si>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</si>
  <si>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</si>
  <si>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</si>
  <si>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</si>
  <si>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</si>
  <si>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</si>
  <si>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</si>
  <si>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</si>
  <si>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</si>
  <si>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</si>
  <si>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</si>
  <si>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</si>
  <si>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</si>
  <si>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</si>
  <si>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</si>
  <si>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</si>
  <si>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</si>
  <si>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</si>
  <si>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</si>
  <si>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</si>
  <si>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</si>
  <si>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</si>
  <si>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</si>
  <si>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</si>
  <si>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</si>
  <si>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</si>
  <si>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</si>
  <si>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</si>
  <si>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</si>
  <si>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</si>
  <si>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</si>
  <si>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</si>
  <si>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</si>
  <si>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</si>
  <si>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</si>
  <si>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</si>
  <si>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</si>
  <si>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</si>
  <si>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</si>
  <si>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</si>
  <si>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</si>
  <si>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</si>
  <si>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</si>
  <si>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</si>
  <si>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</si>
  <si>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</si>
  <si>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</si>
  <si>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</si>
  <si>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</si>
  <si>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</si>
  <si>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</si>
  <si>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</si>
  <si>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</si>
  <si>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</si>
  <si>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</si>
  <si>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</si>
  <si>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</si>
  <si>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</si>
  <si>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</si>
  <si>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</si>
  <si>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</si>
  <si>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</si>
  <si>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</si>
  <si>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</si>
  <si>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</si>
  <si>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</si>
  <si>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</si>
  <si>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</si>
  <si>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</si>
  <si>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</si>
  <si>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</si>
  <si>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</si>
  <si>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</si>
  <si>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</si>
  <si>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</si>
  <si>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</si>
  <si>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</si>
  <si>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</si>
  <si>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</si>
  <si>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</si>
  <si>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</si>
  <si>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</si>
  <si>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</si>
  <si>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</si>
  <si>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</si>
  <si>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</si>
  <si>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</si>
  <si>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</si>
  <si>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</si>
  <si>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</si>
  <si>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</si>
  <si>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</si>
  <si>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</si>
  <si>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</si>
  <si>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</si>
  <si>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</si>
  <si>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</si>
  <si>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</si>
  <si>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</si>
  <si>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</si>
  <si>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</si>
  <si>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</si>
  <si>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</si>
  <si>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</si>
  <si>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</si>
  <si>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</si>
  <si>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</si>
  <si>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</si>
  <si>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</si>
  <si>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</si>
  <si>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</si>
  <si>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</si>
  <si>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</si>
  <si>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</si>
  <si>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</si>
  <si>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</si>
  <si>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</si>
  <si>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</si>
  <si>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</si>
  <si>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</si>
  <si>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</si>
  <si>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</si>
  <si>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</si>
  <si>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</si>
  <si>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</si>
  <si>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</si>
  <si>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</si>
  <si>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</si>
  <si>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</si>
  <si>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</si>
  <si>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</si>
  <si>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</si>
  <si>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</si>
  <si>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</si>
  <si>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</si>
  <si>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</si>
  <si>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</si>
  <si>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</si>
  <si>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</si>
  <si>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</si>
  <si>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</si>
  <si>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</si>
  <si>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</si>
  <si>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</si>
  <si>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</si>
  <si>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</si>
  <si>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</si>
  <si>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</si>
  <si>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</si>
  <si>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</si>
  <si>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</si>
  <si>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</si>
  <si>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</si>
  <si>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</si>
  <si>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</si>
  <si>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</si>
  <si>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</si>
  <si>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</si>
  <si>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</si>
  <si>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</si>
  <si>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</si>
  <si>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</si>
  <si>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</si>
  <si>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</si>
  <si>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</si>
  <si>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</si>
  <si>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</si>
  <si>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</si>
  <si>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</si>
  <si>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</si>
  <si>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</si>
  <si>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</si>
  <si>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</si>
  <si>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</si>
  <si>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</si>
  <si>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</si>
  <si>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</si>
  <si>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</si>
  <si>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</si>
  <si>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</si>
  <si>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</si>
  <si>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</si>
  <si>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</si>
  <si>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</si>
  <si>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</si>
  <si>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</si>
  <si>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</si>
  <si>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</si>
  <si>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</si>
  <si>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</si>
  <si>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</si>
  <si>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</si>
  <si>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</si>
  <si>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</si>
  <si>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</si>
  <si>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</si>
  <si>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</si>
  <si>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</si>
  <si>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</si>
  <si>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</si>
  <si>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</si>
  <si>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</si>
  <si>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</si>
  <si>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</si>
  <si>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</si>
  <si>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</si>
  <si>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</si>
  <si>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</si>
  <si>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</si>
  <si>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</si>
  <si>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</si>
  <si>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</si>
  <si>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</si>
  <si>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</si>
  <si>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</si>
  <si>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</si>
  <si>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</si>
  <si>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</si>
  <si>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</si>
  <si>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</si>
  <si>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</si>
  <si>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</si>
  <si>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</si>
  <si>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</si>
  <si>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</si>
  <si>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</si>
  <si>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</si>
  <si>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</si>
  <si>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</si>
  <si>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</si>
  <si>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</si>
  <si>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</si>
  <si>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</si>
  <si>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</si>
  <si>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</si>
  <si>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</si>
  <si>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</si>
  <si>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</si>
  <si>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</si>
  <si>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</si>
  <si>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</si>
  <si>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</si>
  <si>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</si>
  <si>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</si>
  <si>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</si>
  <si>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</si>
  <si>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</si>
  <si>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</si>
  <si>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</si>
  <si>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</si>
  <si>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</si>
  <si>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</si>
  <si>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</si>
  <si>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</si>
  <si>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</si>
  <si>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</si>
  <si>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</si>
  <si>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</si>
  <si>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</si>
  <si>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</si>
  <si>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</si>
  <si>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</si>
  <si>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</si>
  <si>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</si>
  <si>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</si>
  <si>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</si>
  <si>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</si>
  <si>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</si>
  <si>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</si>
  <si>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</si>
  <si>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</si>
  <si>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</si>
  <si>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</si>
  <si>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</si>
  <si>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</si>
  <si>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</si>
  <si>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</si>
  <si>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</si>
  <si>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</si>
  <si>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</si>
  <si>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</si>
  <si>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</si>
  <si>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</si>
  <si>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</si>
  <si>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</si>
  <si>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</si>
  <si>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</si>
  <si>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</si>
  <si>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</si>
  <si>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</si>
  <si>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</si>
  <si>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</si>
  <si>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</si>
  <si>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</si>
  <si>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</si>
  <si>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</si>
  <si>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</si>
  <si>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</si>
  <si>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</si>
  <si>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</si>
  <si>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</si>
  <si>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</si>
  <si>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</si>
  <si>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</si>
  <si>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</si>
  <si>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</si>
  <si>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</si>
  <si>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</si>
  <si>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</si>
  <si>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</si>
  <si>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</si>
  <si>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</si>
  <si>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</si>
  <si>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</si>
  <si>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</si>
  <si>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</si>
  <si>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</si>
  <si>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</si>
  <si>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</si>
  <si>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</si>
  <si>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</si>
  <si>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</si>
  <si>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</si>
  <si>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</si>
  <si>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</si>
  <si>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</si>
  <si>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</si>
  <si>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</si>
  <si>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</si>
  <si>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</si>
  <si>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</si>
  <si>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</si>
  <si>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</si>
  <si>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</si>
  <si>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</si>
  <si>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</si>
  <si>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</si>
  <si>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</si>
  <si>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</si>
  <si>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</si>
  <si>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</si>
  <si>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</si>
  <si>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</si>
  <si>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</si>
  <si>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</si>
  <si>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</si>
  <si>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</si>
  <si>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</si>
  <si>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</si>
  <si>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</si>
  <si>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</si>
  <si>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</si>
  <si>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</si>
  <si>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</si>
  <si>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</si>
  <si>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</si>
  <si>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</si>
  <si>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</si>
  <si>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</si>
  <si>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</si>
  <si>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</si>
  <si>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</si>
  <si>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</si>
  <si>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</si>
  <si>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</si>
  <si>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</si>
  <si>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</si>
  <si>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</si>
  <si>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</si>
  <si>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</si>
  <si>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</si>
  <si>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</si>
  <si>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</si>
  <si>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</si>
  <si>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</si>
  <si>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</si>
  <si>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</si>
  <si>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</si>
  <si>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</si>
  <si>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</si>
  <si>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</si>
  <si>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</si>
  <si>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</si>
  <si>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</si>
  <si>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</si>
  <si>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</si>
  <si>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</si>
  <si>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</si>
  <si>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</si>
  <si>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</si>
  <si>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</si>
  <si>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</si>
  <si>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</si>
  <si>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</si>
  <si>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</si>
  <si>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</si>
  <si>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</si>
  <si>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</si>
  <si>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</si>
  <si>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</si>
  <si>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</si>
  <si>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</si>
  <si>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</si>
  <si>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</si>
  <si>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</si>
  <si>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</si>
  <si>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</si>
  <si>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</si>
  <si>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</si>
  <si>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</si>
  <si>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</si>
  <si>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</si>
  <si>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</si>
  <si>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</si>
  <si>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</si>
  <si>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</si>
  <si>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</si>
  <si>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</si>
  <si>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</si>
  <si>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</si>
  <si>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</si>
  <si>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</si>
  <si>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</si>
  <si>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</si>
  <si>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</si>
  <si>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</si>
  <si>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</si>
  <si>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</si>
  <si>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</si>
  <si>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</si>
  <si>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</si>
  <si>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</si>
  <si>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</si>
  <si>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</si>
  <si>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</si>
  <si>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</si>
  <si>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</si>
  <si>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</si>
  <si>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</si>
  <si>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</si>
  <si>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</si>
  <si>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</si>
  <si>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</si>
  <si>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</si>
  <si>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</si>
  <si>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</si>
  <si>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</si>
  <si>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</si>
  <si>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</si>
  <si>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</si>
  <si>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</si>
  <si>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</si>
  <si>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</si>
  <si>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</si>
  <si>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</si>
  <si>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</si>
  <si>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</si>
  <si>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</si>
  <si>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</si>
  <si>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</si>
  <si>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</si>
  <si>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</si>
  <si>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</si>
  <si>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</si>
  <si>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</si>
  <si>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</si>
  <si>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</si>
  <si>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</si>
  <si>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</si>
  <si>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</si>
  <si>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</si>
  <si>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</si>
  <si>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</si>
  <si>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</si>
  <si>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</si>
  <si>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</si>
  <si>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</si>
  <si>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</si>
  <si>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</si>
  <si>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</si>
  <si>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</si>
  <si>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</si>
  <si>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</si>
  <si>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</si>
  <si>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</si>
  <si>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</si>
  <si>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</si>
  <si>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</si>
  <si>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</si>
  <si>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</si>
  <si>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</si>
  <si>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</si>
  <si>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</si>
  <si>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</si>
  <si>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</si>
  <si>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</si>
  <si>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</si>
  <si>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</si>
  <si>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</si>
  <si>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</si>
  <si>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</si>
  <si>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</si>
  <si>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</si>
  <si>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</si>
  <si>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</si>
  <si>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</si>
  <si>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</si>
  <si>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</si>
  <si>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</si>
  <si>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</si>
  <si>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</si>
  <si>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</si>
  <si>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</si>
  <si>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</si>
  <si>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</si>
  <si>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</si>
  <si>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</si>
  <si>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</si>
  <si>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</si>
  <si>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</si>
  <si>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</si>
  <si>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</si>
  <si>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</si>
  <si>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</si>
  <si>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</si>
  <si>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</si>
  <si>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</si>
  <si>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</si>
  <si>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</si>
  <si>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</si>
  <si>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</si>
  <si>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</si>
  <si>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</si>
  <si>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</si>
  <si>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</si>
  <si>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</si>
  <si>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</si>
  <si>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</si>
  <si>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</si>
  <si>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</si>
  <si>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</si>
  <si>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</si>
  <si>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</si>
  <si>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</si>
  <si>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</si>
  <si>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</si>
  <si>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</si>
  <si>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</si>
  <si>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</si>
  <si>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</si>
  <si>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</si>
  <si>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</si>
  <si>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</si>
  <si>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</si>
  <si>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</si>
  <si>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</si>
  <si>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</si>
  <si>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</si>
  <si>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</si>
  <si>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</si>
  <si>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</si>
  <si>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</si>
  <si>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</si>
  <si>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</si>
  <si>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</si>
  <si>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</si>
  <si>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</si>
  <si>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</si>
  <si>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</si>
  <si>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</si>
  <si>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</si>
  <si>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</si>
  <si>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</si>
  <si>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</si>
  <si>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</si>
  <si>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</si>
  <si>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</si>
  <si>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</si>
  <si>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</si>
  <si>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</si>
  <si>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</si>
  <si>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</si>
  <si>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</si>
  <si>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</si>
  <si>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</si>
  <si>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</si>
  <si>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</si>
  <si>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</si>
  <si>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</si>
  <si>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</si>
  <si>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</si>
  <si>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</si>
  <si>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</si>
  <si>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</si>
  <si>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</si>
  <si>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</si>
  <si>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</si>
  <si>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</si>
  <si>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</si>
  <si>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</si>
  <si>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</si>
  <si>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</si>
  <si>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</si>
  <si>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</si>
  <si>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</si>
  <si>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</si>
  <si>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</si>
  <si>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</si>
  <si>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</si>
  <si>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</si>
  <si>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</si>
  <si>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</si>
  <si>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</si>
  <si>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</si>
  <si>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</si>
  <si>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</si>
  <si>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</si>
  <si>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</si>
  <si>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</si>
  <si>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</si>
  <si>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</si>
  <si>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</si>
  <si>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</si>
  <si>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</si>
  <si>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</si>
  <si>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</si>
  <si>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</si>
  <si>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</si>
  <si>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</si>
  <si>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</si>
  <si>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</si>
  <si>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</si>
  <si>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</si>
  <si>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</si>
  <si>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</si>
  <si>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</si>
  <si>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</si>
  <si>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</si>
  <si>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</si>
  <si>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</si>
  <si>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</si>
  <si>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</si>
  <si>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</si>
  <si>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</si>
  <si>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</si>
  <si>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</si>
  <si>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</si>
  <si>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</si>
  <si>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</si>
  <si>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</si>
  <si>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</si>
  <si>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</si>
  <si>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</si>
  <si>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</si>
  <si>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</si>
  <si>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</si>
  <si>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</si>
  <si>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</si>
  <si>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</si>
  <si>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</si>
  <si>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</si>
  <si>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</si>
  <si>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</si>
  <si>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</si>
  <si>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</si>
  <si>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</si>
  <si>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</si>
  <si>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</si>
  <si>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</si>
  <si>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</si>
  <si>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</si>
  <si>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</si>
  <si>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</si>
  <si>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</si>
  <si>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</si>
  <si>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</si>
  <si>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</si>
  <si>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</si>
  <si>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</si>
  <si>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</si>
  <si>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</si>
  <si>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</si>
  <si>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</si>
  <si>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</si>
  <si>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</si>
  <si>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</si>
  <si>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</si>
  <si>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</si>
  <si>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</si>
  <si>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</si>
  <si>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</si>
  <si>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</si>
  <si>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</si>
  <si>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</si>
  <si>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</si>
  <si>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</si>
  <si>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</si>
  <si>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</si>
  <si>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</si>
  <si>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</si>
  <si>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</si>
  <si>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</si>
  <si>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</si>
  <si>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</si>
  <si>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</si>
  <si>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</si>
  <si>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</si>
  <si>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</si>
  <si>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</si>
  <si>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</si>
  <si>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</si>
  <si>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</si>
  <si>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</si>
  <si>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</si>
  <si>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</si>
  <si>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</si>
  <si>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</si>
  <si>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</si>
  <si>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</si>
  <si>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</si>
  <si>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</si>
  <si>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</si>
  <si>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</si>
  <si>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</si>
  <si>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</si>
  <si>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</si>
  <si>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</si>
  <si>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</si>
  <si>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</si>
  <si>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</si>
  <si>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</si>
  <si>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</si>
  <si>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</si>
  <si>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</si>
  <si>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</si>
  <si>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</si>
  <si>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</si>
  <si>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</si>
  <si>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</si>
  <si>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</si>
  <si>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</si>
  <si>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</si>
  <si>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</si>
  <si>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</si>
  <si>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</si>
  <si>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</si>
  <si>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</si>
  <si>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</si>
  <si>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</si>
  <si>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</si>
  <si>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</si>
  <si>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</si>
  <si>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</si>
  <si>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</si>
  <si>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</si>
  <si>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</si>
  <si>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</si>
  <si>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</si>
  <si>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</si>
  <si>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</si>
  <si>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</si>
  <si>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</si>
  <si>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</si>
  <si>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</si>
  <si>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</si>
  <si>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</si>
  <si>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</si>
  <si>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</si>
  <si>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</si>
  <si>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</si>
  <si>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</si>
  <si>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</si>
  <si>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</si>
  <si>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</si>
  <si>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</si>
  <si>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</si>
  <si>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</si>
  <si>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</si>
  <si>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</si>
  <si>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</si>
  <si>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</si>
  <si>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</si>
  <si>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</si>
  <si>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</si>
  <si>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</si>
  <si>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</si>
  <si>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</si>
  <si>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</si>
  <si>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</si>
  <si>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</si>
  <si>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</si>
  <si>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</si>
  <si>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</si>
  <si>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</si>
  <si>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</si>
  <si>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</si>
  <si>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</si>
  <si>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</si>
  <si>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</si>
  <si>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</si>
  <si>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</si>
  <si>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</si>
  <si>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</si>
  <si>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</si>
  <si>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</si>
  <si>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</si>
  <si>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</si>
  <si>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</si>
  <si>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</si>
  <si>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</si>
  <si>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</si>
  <si>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</si>
  <si>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</si>
  <si>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</si>
  <si>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</si>
  <si>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</si>
  <si>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</si>
  <si>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</si>
  <si>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</si>
  <si>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</si>
  <si>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</si>
  <si>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</si>
  <si>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</si>
  <si>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</si>
  <si>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</si>
  <si>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</si>
  <si>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</si>
  <si>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</si>
  <si>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</si>
  <si>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</si>
  <si>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</si>
  <si>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</si>
  <si>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</si>
  <si>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</si>
  <si>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</si>
  <si>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</si>
  <si>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</si>
  <si>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</si>
  <si>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</si>
  <si>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</si>
  <si>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</si>
  <si>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</si>
  <si>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</si>
  <si>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</si>
  <si>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</si>
  <si>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</si>
  <si>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</si>
  <si>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</si>
  <si>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</si>
  <si>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</si>
  <si>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</si>
  <si>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</si>
  <si>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</si>
  <si>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</si>
  <si>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</si>
  <si>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</si>
  <si>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</si>
  <si>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</si>
  <si>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</si>
  <si>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</si>
  <si>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</si>
  <si>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</si>
  <si>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</si>
  <si>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</si>
  <si>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</si>
  <si>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</si>
  <si>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</si>
  <si>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</si>
  <si>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</si>
  <si>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</si>
  <si>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</si>
  <si>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</si>
  <si>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</si>
  <si>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</si>
  <si>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</si>
  <si>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</si>
  <si>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</si>
  <si>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</si>
  <si>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</si>
  <si>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</si>
  <si>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</si>
  <si>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</si>
  <si>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</si>
  <si>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</si>
  <si>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</si>
  <si>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</si>
  <si>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</si>
  <si>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</si>
  <si>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</si>
  <si>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</si>
  <si>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</si>
  <si>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</si>
  <si>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</si>
  <si>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</si>
  <si>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</si>
  <si>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</si>
  <si>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</si>
  <si>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</si>
  <si>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</si>
  <si>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</si>
  <si>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</si>
  <si>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</si>
  <si>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</si>
  <si>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</si>
  <si>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</si>
  <si>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</si>
  <si>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</si>
  <si>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</si>
  <si>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</si>
  <si>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</si>
  <si>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</si>
  <si>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</si>
  <si>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</si>
  <si>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</si>
  <si>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</si>
  <si>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</si>
  <si>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</si>
  <si>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</si>
  <si>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</si>
  <si>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</si>
  <si>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</si>
  <si>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</si>
  <si>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</si>
  <si>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</si>
  <si>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</si>
  <si>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</si>
  <si>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</si>
  <si>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</si>
  <si>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</si>
  <si>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</si>
  <si>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</si>
  <si>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</si>
  <si>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</si>
  <si>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</si>
  <si>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</si>
  <si>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</si>
  <si>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</si>
  <si>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</si>
  <si>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</si>
  <si>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</si>
  <si>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</si>
  <si>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</si>
  <si>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</si>
  <si>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</si>
  <si>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</si>
  <si>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</si>
  <si>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</si>
  <si>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</si>
  <si>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</si>
  <si>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</si>
  <si>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</si>
  <si>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</si>
  <si>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</si>
  <si>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</si>
  <si>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</si>
  <si>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</si>
  <si>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</si>
  <si>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</si>
  <si>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</si>
  <si>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</si>
  <si>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</si>
  <si>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</si>
  <si>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</si>
  <si>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</si>
  <si>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</si>
  <si>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</si>
  <si>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</si>
  <si>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</si>
  <si>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</si>
  <si>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</si>
  <si>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</si>
  <si>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</si>
  <si>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</si>
  <si>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</si>
  <si>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</si>
  <si>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</si>
  <si>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</si>
  <si>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</si>
  <si>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</si>
  <si>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</si>
  <si>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</si>
  <si>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</si>
  <si>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</si>
  <si>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</si>
  <si>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</si>
  <si>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</si>
  <si>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</si>
  <si>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</si>
  <si>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</si>
  <si>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</si>
  <si>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</si>
  <si>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</si>
  <si>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</si>
  <si>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</si>
  <si>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</si>
  <si>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</si>
  <si>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</si>
  <si>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</si>
  <si>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</si>
  <si>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</si>
  <si>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</si>
  <si>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</si>
  <si>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</si>
  <si>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</si>
  <si>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</si>
  <si>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</si>
  <si>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</si>
  <si>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</si>
  <si>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</si>
  <si>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</si>
  <si>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</si>
  <si>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</si>
  <si>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</si>
  <si>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</si>
  <si>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</si>
  <si>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</si>
  <si>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</si>
  <si>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</si>
  <si>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</si>
  <si>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</si>
  <si>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</si>
  <si>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</si>
  <si>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</si>
  <si>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</si>
  <si>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</si>
  <si>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</si>
  <si>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</si>
  <si>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</si>
  <si>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</si>
  <si>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</si>
  <si>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</si>
  <si>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</si>
  <si>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</si>
  <si>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</si>
  <si>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</si>
  <si>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</si>
  <si>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</si>
  <si>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</si>
  <si>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</si>
  <si>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</si>
  <si>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</si>
  <si>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</si>
  <si>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</si>
  <si>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</si>
  <si>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</si>
  <si>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</si>
  <si>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</si>
  <si>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</si>
  <si>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</si>
  <si>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</si>
  <si>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</si>
  <si>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</si>
  <si>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</si>
  <si>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</si>
  <si>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</si>
  <si>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</si>
  <si>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</si>
  <si>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</si>
  <si>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</si>
  <si>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</si>
  <si>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</si>
  <si>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</si>
  <si>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</si>
  <si>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</si>
  <si>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</si>
  <si>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</si>
  <si>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</si>
  <si>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</si>
  <si>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</si>
  <si>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</si>
  <si>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</si>
  <si>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</si>
  <si>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</si>
  <si>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</si>
  <si>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</si>
  <si>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</si>
  <si>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</si>
  <si>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</si>
  <si>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</si>
  <si>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</si>
  <si>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</si>
  <si>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</si>
  <si>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</si>
  <si>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</si>
  <si>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</si>
  <si>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</si>
  <si>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</si>
  <si>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</si>
  <si>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</si>
  <si>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</si>
  <si>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</si>
  <si>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</si>
  <si>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</si>
  <si>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</si>
  <si>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</si>
  <si>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</si>
  <si>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</si>
  <si>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</si>
  <si>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</si>
  <si>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</si>
  <si>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</si>
  <si>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</si>
  <si>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</si>
  <si>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</si>
  <si>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</si>
  <si>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</si>
  <si>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</si>
  <si>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</si>
  <si>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</si>
  <si>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</si>
  <si>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</si>
  <si>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</si>
  <si>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</si>
  <si>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</si>
  <si>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</si>
  <si>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</si>
  <si>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</si>
  <si>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</si>
  <si>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</si>
  <si>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</si>
  <si>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</si>
  <si>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</si>
  <si>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</si>
  <si>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</si>
  <si>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</si>
  <si>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</si>
  <si>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</si>
  <si>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</si>
  <si>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</si>
  <si>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</si>
  <si>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</si>
  <si>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</si>
  <si>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</si>
  <si>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</si>
  <si>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</si>
  <si>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</si>
  <si>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</si>
  <si>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</si>
  <si>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</si>
  <si>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</si>
  <si>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</si>
  <si>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</si>
  <si>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</si>
  <si>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</si>
  <si>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</si>
  <si>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</si>
  <si>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</si>
  <si>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</si>
  <si>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</si>
  <si>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</si>
  <si>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</si>
  <si>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</si>
  <si>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</si>
  <si>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</si>
  <si>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</si>
  <si>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</si>
  <si>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</si>
  <si>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</si>
  <si>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</si>
  <si>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</si>
  <si>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</si>
  <si>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</si>
  <si>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</si>
  <si>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</si>
  <si>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</si>
  <si>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</si>
  <si>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</si>
  <si>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</si>
  <si>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</si>
  <si>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</si>
  <si>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</si>
  <si>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</si>
  <si>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</si>
  <si>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</si>
  <si>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</si>
  <si>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</si>
  <si>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</si>
  <si>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</si>
  <si>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</si>
  <si>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</si>
  <si>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</si>
  <si>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</si>
  <si>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</si>
  <si>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</si>
  <si>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</si>
  <si>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</si>
  <si>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</si>
  <si>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</si>
  <si>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</si>
  <si>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</si>
  <si>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</si>
  <si>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</si>
  <si>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</si>
  <si>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</si>
  <si>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</si>
  <si>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</si>
  <si>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</si>
  <si>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</si>
  <si>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</si>
  <si>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</si>
  <si>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</si>
  <si>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</si>
  <si>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</si>
  <si>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</si>
  <si>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</si>
  <si>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</si>
  <si>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</si>
  <si>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</si>
  <si>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</si>
  <si>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</si>
  <si>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</si>
  <si>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</si>
  <si>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</si>
  <si>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</si>
  <si>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</si>
  <si>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</si>
  <si>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</si>
  <si>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</si>
  <si>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</si>
  <si>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</si>
  <si>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</si>
  <si>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</si>
  <si>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</si>
  <si>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</si>
  <si>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</si>
  <si>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</si>
  <si>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</si>
  <si>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</si>
  <si>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</si>
  <si>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</si>
  <si>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</si>
  <si>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</si>
  <si>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</si>
  <si>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</si>
  <si>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</si>
  <si>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</si>
  <si>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</si>
  <si>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</si>
  <si>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</si>
  <si>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</si>
  <si>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</si>
  <si>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</si>
  <si>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</si>
  <si>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</si>
  <si>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</si>
  <si>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</si>
  <si>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</si>
  <si>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</si>
  <si>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</si>
  <si>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</si>
  <si>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</si>
  <si>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</si>
  <si>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</si>
  <si>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</si>
  <si>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</si>
  <si>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</si>
  <si>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</si>
  <si>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</si>
  <si>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</si>
  <si>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</si>
  <si>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</si>
  <si>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</si>
  <si>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</si>
  <si>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</si>
  <si>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</si>
  <si>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</si>
  <si>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</si>
  <si>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</si>
  <si>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</si>
  <si>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</si>
  <si>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</si>
  <si>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</si>
  <si>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</si>
  <si>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</si>
  <si>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</si>
  <si>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</si>
  <si>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</si>
  <si>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</si>
  <si>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</si>
  <si>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</si>
  <si>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</si>
  <si>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</si>
  <si>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</si>
  <si>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</si>
  <si>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</si>
  <si>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</si>
  <si>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</si>
  <si>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</si>
  <si>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</si>
  <si>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</si>
  <si>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</si>
  <si>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</si>
  <si>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</si>
  <si>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</si>
  <si>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</si>
  <si>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</si>
  <si>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</si>
  <si>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</si>
  <si>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</si>
  <si>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</si>
  <si>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</si>
  <si>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</si>
  <si>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</si>
  <si>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</si>
  <si>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</si>
  <si>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</si>
  <si>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</si>
  <si>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</si>
  <si>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</si>
  <si>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</si>
  <si>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</si>
  <si>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</si>
  <si>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</si>
  <si>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</si>
  <si>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</si>
  <si>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</si>
  <si>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</si>
  <si>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</si>
  <si>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</si>
  <si>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</si>
  <si>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</si>
  <si>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</si>
  <si>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</si>
  <si>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</si>
  <si>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</si>
  <si>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</si>
  <si>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</si>
  <si>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</si>
  <si>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</si>
  <si>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</si>
  <si>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</si>
  <si>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</si>
  <si>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</si>
  <si>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</si>
  <si>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</si>
  <si>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</si>
  <si>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</si>
  <si>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</si>
  <si>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</si>
  <si>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</si>
  <si>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</si>
  <si>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</si>
  <si>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</si>
  <si>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</si>
  <si>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</si>
  <si>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</si>
  <si>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</si>
  <si>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</si>
  <si>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</si>
  <si>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</si>
  <si>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</si>
  <si>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</si>
  <si>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</si>
  <si>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</si>
  <si>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</si>
  <si>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</si>
  <si>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</si>
  <si>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</si>
  <si>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</si>
  <si>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</si>
  <si>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</si>
  <si>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</si>
  <si>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</si>
  <si>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</si>
  <si>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</si>
  <si>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</si>
  <si>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</si>
  <si>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</si>
  <si>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</si>
  <si>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</si>
  <si>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</si>
  <si>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</si>
  <si>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</si>
  <si>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</si>
  <si>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</si>
  <si>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</si>
  <si>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</si>
  <si>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</si>
  <si>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</si>
  <si>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</si>
  <si>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</si>
  <si>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</si>
  <si>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</si>
  <si>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</si>
  <si>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</si>
  <si>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</si>
  <si>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</si>
  <si>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</si>
  <si>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</si>
  <si>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</si>
  <si>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</si>
  <si>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</si>
  <si>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</si>
  <si>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</si>
  <si>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</si>
  <si>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</si>
  <si>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</si>
  <si>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</si>
  <si>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</si>
  <si>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</si>
  <si>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</si>
  <si>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</si>
  <si>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</si>
  <si>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</si>
  <si>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</si>
  <si>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</si>
  <si>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</si>
  <si>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</si>
  <si>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</si>
  <si>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</si>
  <si>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</si>
  <si>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</si>
  <si>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</si>
  <si>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</si>
  <si>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</si>
  <si>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</si>
  <si>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</si>
  <si>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</si>
  <si>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</si>
  <si>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</si>
  <si>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</si>
  <si>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</si>
  <si>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</si>
  <si>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</si>
  <si>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</si>
  <si>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</si>
  <si>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</si>
  <si>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</si>
  <si>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</si>
  <si>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</si>
  <si>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</si>
  <si>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</si>
  <si>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</si>
  <si>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</si>
  <si>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</si>
  <si>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</si>
  <si>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</si>
  <si>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</si>
  <si>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</si>
  <si>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</si>
  <si>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</si>
  <si>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</si>
  <si>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</si>
  <si>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</si>
  <si>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</si>
  <si>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</si>
  <si>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</si>
  <si>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</si>
  <si>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</si>
  <si>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</si>
  <si>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</si>
  <si>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</si>
  <si>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</si>
  <si>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</si>
  <si>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</si>
  <si>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</si>
  <si>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</si>
  <si>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</si>
  <si>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</si>
  <si>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</si>
  <si>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</si>
  <si>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</si>
  <si>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</si>
  <si>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</si>
  <si>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</si>
  <si>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</si>
  <si>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</si>
  <si>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</si>
  <si>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</si>
  <si>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</si>
  <si>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</si>
  <si>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</si>
  <si>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</si>
  <si>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</si>
  <si>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</si>
  <si>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</si>
  <si>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</si>
  <si>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</si>
  <si>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</si>
  <si>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</si>
  <si>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</si>
  <si>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</si>
  <si>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</si>
  <si>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</si>
  <si>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</si>
  <si>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</si>
  <si>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</si>
  <si>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</si>
  <si>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</si>
  <si>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</si>
  <si>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</si>
  <si>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</si>
  <si>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</si>
  <si>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</si>
  <si>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</si>
  <si>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</si>
  <si>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</si>
  <si>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</si>
  <si>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</si>
  <si>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</si>
  <si>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</si>
  <si>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</si>
  <si>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</si>
  <si>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</si>
  <si>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</si>
  <si>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</si>
  <si>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</si>
  <si>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</si>
  <si>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</si>
  <si>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</si>
  <si>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</si>
  <si>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</si>
  <si>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</si>
  <si>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</si>
  <si>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</si>
  <si>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</si>
  <si>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</si>
  <si>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</si>
  <si>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</si>
  <si>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</si>
  <si>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</si>
  <si>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</si>
  <si>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</si>
  <si>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</si>
  <si>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</si>
  <si>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</si>
  <si>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</si>
  <si>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</si>
  <si>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</si>
  <si>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</si>
  <si>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</si>
  <si>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</si>
  <si>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</si>
  <si>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</si>
  <si>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</si>
  <si>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</si>
  <si>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</si>
  <si>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</si>
  <si>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</si>
  <si>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</si>
  <si>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</si>
  <si>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</si>
  <si>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</si>
  <si>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</si>
  <si>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</si>
  <si>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</si>
  <si>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</si>
  <si>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</si>
  <si>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</si>
  <si>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</si>
  <si>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</si>
  <si>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</si>
  <si>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</si>
  <si>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</si>
  <si>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</si>
  <si>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</si>
  <si>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</si>
  <si>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</si>
  <si>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</si>
  <si>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</si>
  <si>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</si>
  <si>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</si>
  <si>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</si>
  <si>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</si>
  <si>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</si>
  <si>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</si>
  <si>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</si>
  <si>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</si>
  <si>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</si>
  <si>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</si>
  <si>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</si>
  <si>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</si>
  <si>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</si>
  <si>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</si>
  <si>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</si>
  <si>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</si>
  <si>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</si>
  <si>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</si>
  <si>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</si>
  <si>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</si>
  <si>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</si>
  <si>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</si>
  <si>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</si>
  <si>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</si>
  <si>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</si>
  <si>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</si>
  <si>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</si>
  <si>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</si>
  <si>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</si>
  <si>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</si>
  <si>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</si>
  <si>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</si>
  <si>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</si>
  <si>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</si>
  <si>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</si>
  <si>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</si>
  <si>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</si>
  <si>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</si>
  <si>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</si>
  <si>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</si>
  <si>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</si>
  <si>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</si>
  <si>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</si>
  <si>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</si>
  <si>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</si>
  <si>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</si>
  <si>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</si>
  <si>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</si>
  <si>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</si>
  <si>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</si>
  <si>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</si>
  <si>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</si>
  <si>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</si>
  <si>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</si>
  <si>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</si>
  <si>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</si>
  <si>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</si>
  <si>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</si>
  <si>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</si>
  <si>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</si>
  <si>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</si>
  <si>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</si>
  <si>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</si>
  <si>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</si>
  <si>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</si>
  <si>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</si>
  <si>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</si>
  <si>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</si>
  <si>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</si>
  <si>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</si>
  <si>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</si>
  <si>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</si>
  <si>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</si>
  <si>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</si>
  <si>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</si>
  <si>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</si>
  <si>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</si>
  <si>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</si>
  <si>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</si>
  <si>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</si>
  <si>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</si>
  <si>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</si>
  <si>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</si>
  <si>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</si>
  <si>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</si>
  <si>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</si>
  <si>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</si>
  <si>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</si>
  <si>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</si>
  <si>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</si>
  <si>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</si>
  <si>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</si>
  <si>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</si>
  <si>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</si>
  <si>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</si>
  <si>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</si>
  <si>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</si>
  <si>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</si>
  <si>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</si>
  <si>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</si>
  <si>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</si>
  <si>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</si>
  <si>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</si>
  <si>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</si>
  <si>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</si>
  <si>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</si>
  <si>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</si>
  <si>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</si>
  <si>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</si>
  <si>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</si>
  <si>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</si>
  <si>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</si>
  <si>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</si>
  <si>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</si>
  <si>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</si>
  <si>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</si>
  <si>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</si>
  <si>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</si>
  <si>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</si>
  <si>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</si>
  <si>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</si>
  <si>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</si>
  <si>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</si>
  <si>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</si>
  <si>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</si>
  <si>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</si>
  <si>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</si>
  <si>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</si>
  <si>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</si>
  <si>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</si>
  <si>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</si>
  <si>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</si>
  <si>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</si>
  <si>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</si>
  <si>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</si>
  <si>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</si>
  <si>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</si>
  <si>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</si>
  <si>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</si>
  <si>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</si>
  <si>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</si>
  <si>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</si>
  <si>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</si>
  <si>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</si>
  <si>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</si>
  <si>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</si>
  <si>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</si>
  <si>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</si>
  <si>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</si>
  <si>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</si>
  <si>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</si>
  <si>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</si>
  <si>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</si>
  <si>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</si>
  <si>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</si>
  <si>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</si>
  <si>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</si>
  <si>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</si>
  <si>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</si>
  <si>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</si>
  <si>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</si>
  <si>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</si>
  <si>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</si>
  <si>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</si>
  <si>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</si>
  <si>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</si>
  <si>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</si>
  <si>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</si>
  <si>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</si>
  <si>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</si>
  <si>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</si>
  <si>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</si>
  <si>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</si>
  <si>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</si>
  <si>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</si>
  <si>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</si>
  <si>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</si>
  <si>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</si>
  <si>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</si>
  <si>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</si>
  <si>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</si>
  <si>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</si>
  <si>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</si>
  <si>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</si>
  <si>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</si>
  <si>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</si>
  <si>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</si>
  <si>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</si>
  <si>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</si>
  <si>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</si>
  <si>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</si>
  <si>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</si>
  <si>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</si>
  <si>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</si>
  <si>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</si>
  <si>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</si>
  <si>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</si>
  <si>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</si>
  <si>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</si>
  <si>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</si>
  <si>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</si>
  <si>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</si>
  <si>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</si>
  <si>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</si>
  <si>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</si>
  <si>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</si>
  <si>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</si>
  <si>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</si>
  <si>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</si>
  <si>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</si>
  <si>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</si>
  <si>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</si>
  <si>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</si>
  <si>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</si>
  <si>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</si>
  <si>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</si>
  <si>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</si>
  <si>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</si>
  <si>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</si>
  <si>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</si>
  <si>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</si>
  <si>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</si>
  <si>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</si>
  <si>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</si>
  <si>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</si>
  <si>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</si>
  <si>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</si>
  <si>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</si>
  <si>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</si>
  <si>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</si>
  <si>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</si>
  <si>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</si>
  <si>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</si>
  <si>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</si>
  <si>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</si>
  <si>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</si>
  <si>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</si>
  <si>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</si>
  <si>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</si>
  <si>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</si>
  <si>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</si>
  <si>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</si>
  <si>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</si>
  <si>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</si>
  <si>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</si>
  <si>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</si>
  <si>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</si>
  <si>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</si>
  <si>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</si>
  <si>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</si>
  <si>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</si>
  <si>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</si>
  <si>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</si>
  <si>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</si>
  <si>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</si>
  <si>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</si>
  <si>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</si>
  <si>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</si>
  <si>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</si>
  <si>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</si>
  <si>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</si>
  <si>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</si>
  <si>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</si>
  <si>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</si>
  <si>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</si>
  <si>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</si>
  <si>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</si>
  <si>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</si>
  <si>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</si>
  <si>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</si>
  <si>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</si>
  <si>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</si>
  <si>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</si>
  <si>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</si>
  <si>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</si>
  <si>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</si>
  <si>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</si>
  <si>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</si>
  <si>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</si>
  <si>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</si>
  <si>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</si>
  <si>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</si>
  <si>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</si>
  <si>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</si>
  <si>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</si>
  <si>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</si>
  <si>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</si>
  <si>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</si>
  <si>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</si>
  <si>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</si>
  <si>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</si>
  <si>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</si>
  <si>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</si>
  <si>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</si>
  <si>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</si>
  <si>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</si>
  <si>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</si>
  <si>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</si>
  <si>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</si>
  <si>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</si>
  <si>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</si>
  <si>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</si>
  <si>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</si>
  <si>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</si>
  <si>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</si>
  <si>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</si>
  <si>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</si>
  <si>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</si>
  <si>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</si>
  <si>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</si>
  <si>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</si>
  <si>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</si>
  <si>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</si>
  <si>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</si>
  <si>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</si>
  <si>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</si>
  <si>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</si>
  <si>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</si>
  <si>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</si>
  <si>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</si>
  <si>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</si>
  <si>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</si>
  <si>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</si>
  <si>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</si>
  <si>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</si>
  <si>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</si>
  <si>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</si>
  <si>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</si>
  <si>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</si>
  <si>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</si>
  <si>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</si>
  <si>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</si>
  <si>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</si>
  <si>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</si>
  <si>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</si>
  <si>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</si>
  <si>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</si>
  <si>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</si>
  <si>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</si>
  <si>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</si>
  <si>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</si>
  <si>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</si>
  <si>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</si>
  <si>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</si>
  <si>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</si>
  <si>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</si>
  <si>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</si>
  <si>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</si>
  <si>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</si>
  <si>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</si>
  <si>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</si>
  <si>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</si>
  <si>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</si>
  <si>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</si>
  <si>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</si>
  <si>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</si>
  <si>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</si>
  <si>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</si>
  <si>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</si>
  <si>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</si>
  <si>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</si>
  <si>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</si>
  <si>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</si>
  <si>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</si>
  <si>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</si>
  <si>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</si>
  <si>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</si>
  <si>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</si>
  <si>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</si>
  <si>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</si>
  <si>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</si>
  <si>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</si>
  <si>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</si>
  <si>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</si>
  <si>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</si>
  <si>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</si>
  <si>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</si>
  <si>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</si>
  <si>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</si>
  <si>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</si>
  <si>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</si>
  <si>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</si>
  <si>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</si>
  <si>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</si>
  <si>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</si>
  <si>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</si>
  <si>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</si>
  <si>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</si>
  <si>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</si>
  <si>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</si>
  <si>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</si>
  <si>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</si>
  <si>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</si>
  <si>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</si>
  <si>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</si>
  <si>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</si>
  <si>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</si>
  <si>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</si>
  <si>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</si>
  <si>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</si>
  <si>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</si>
  <si>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</si>
  <si>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</si>
  <si>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</si>
  <si>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</si>
  <si>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</si>
  <si>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</si>
  <si>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</si>
  <si>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</si>
  <si>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</si>
  <si>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</si>
  <si>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</si>
  <si>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</si>
  <si>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</si>
  <si>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</si>
  <si>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</si>
  <si>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</si>
  <si>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</si>
  <si>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</si>
  <si>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</si>
  <si>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</si>
  <si>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</si>
  <si>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</si>
  <si>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</si>
  <si>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</si>
  <si>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</si>
  <si>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</si>
  <si>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</si>
  <si>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</si>
  <si>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</si>
  <si>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</si>
  <si>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</si>
  <si>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</si>
  <si>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</si>
  <si>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</si>
  <si>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</si>
  <si>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</si>
  <si>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</si>
  <si>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</si>
  <si>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</si>
  <si>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</si>
  <si>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</si>
  <si>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</si>
  <si>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</si>
  <si>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</si>
  <si>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</si>
  <si>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</si>
  <si>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</si>
  <si>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</si>
  <si>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</si>
  <si>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</si>
  <si>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</si>
  <si>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</si>
  <si>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</si>
  <si>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</si>
  <si>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</si>
  <si>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</si>
  <si>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</si>
  <si>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</si>
  <si>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</si>
  <si>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</si>
  <si>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</si>
  <si>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</si>
  <si>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</si>
  <si>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</si>
  <si>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</si>
  <si>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</si>
  <si>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</si>
  <si>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</si>
  <si>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</si>
  <si>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</si>
  <si>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</si>
  <si>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</si>
  <si>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</si>
  <si>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</si>
  <si>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</si>
  <si>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</si>
  <si>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</si>
  <si>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</si>
  <si>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</si>
  <si>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</si>
  <si>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</si>
  <si>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</si>
  <si>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</si>
  <si>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</si>
  <si>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</si>
  <si>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</si>
  <si>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</si>
  <si>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</si>
  <si>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</si>
  <si>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</si>
  <si>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</si>
  <si>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</si>
  <si>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</si>
  <si>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</si>
  <si>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</si>
  <si>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</si>
  <si>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</si>
  <si>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</si>
  <si>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</si>
  <si>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</si>
  <si>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</si>
  <si>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</si>
  <si>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</si>
  <si>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</si>
  <si>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</si>
  <si>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</si>
  <si>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</si>
  <si>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</si>
  <si>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</si>
  <si>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</si>
  <si>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</si>
  <si>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</si>
  <si>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</si>
  <si>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</si>
  <si>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</si>
  <si>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</si>
  <si>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</si>
  <si>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</si>
  <si>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</si>
  <si>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</si>
  <si>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</si>
  <si>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</si>
  <si>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</si>
  <si>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</si>
  <si>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</si>
  <si>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</si>
  <si>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</si>
  <si>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</si>
  <si>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</si>
  <si>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</si>
  <si>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</si>
  <si>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</si>
  <si>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</si>
  <si>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</si>
  <si>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</si>
  <si>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</si>
  <si>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</si>
  <si>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</si>
  <si>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</si>
  <si>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</si>
  <si>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</si>
  <si>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</si>
  <si>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</si>
  <si>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</si>
  <si>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</si>
  <si>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</si>
  <si>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</si>
  <si>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</si>
  <si>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</si>
  <si>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</si>
  <si>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</si>
  <si>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</si>
  <si>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</si>
  <si>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</si>
  <si>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</si>
  <si>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</si>
  <si>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</si>
  <si>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</si>
  <si>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</si>
  <si>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</si>
  <si>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</si>
  <si>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</si>
  <si>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</si>
  <si>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</si>
  <si>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</si>
  <si>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</si>
  <si>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</si>
  <si>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</si>
  <si>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</si>
  <si>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</si>
  <si>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</si>
  <si>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</si>
  <si>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</si>
  <si>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</si>
  <si>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</si>
  <si>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</si>
  <si>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</si>
  <si>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</si>
  <si>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</si>
  <si>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</si>
  <si>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</si>
  <si>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</si>
  <si>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</si>
  <si>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</si>
  <si>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</si>
  <si>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</si>
  <si>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</si>
  <si>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</si>
  <si>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</si>
  <si>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</si>
  <si>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</si>
  <si>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</si>
  <si>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</si>
  <si>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</si>
  <si>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</si>
  <si>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</si>
  <si>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</si>
  <si>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</si>
  <si>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</si>
  <si>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</si>
  <si>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</si>
  <si>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</si>
  <si>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</si>
  <si>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</si>
  <si>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</si>
  <si>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</si>
  <si>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</si>
  <si>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</si>
  <si>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</si>
  <si>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</si>
  <si>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</si>
  <si>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</si>
  <si>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</si>
  <si>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</si>
  <si>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</si>
  <si>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</si>
  <si>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</si>
  <si>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</si>
  <si>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</si>
  <si>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</si>
  <si>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</si>
  <si>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</si>
  <si>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</si>
  <si>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</si>
  <si>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</si>
  <si>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</si>
  <si>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</si>
  <si>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</si>
  <si>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</si>
  <si>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</si>
  <si>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</si>
  <si>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</si>
  <si>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</si>
  <si>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</si>
  <si>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</si>
  <si>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</si>
  <si>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</si>
  <si>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</si>
  <si>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</si>
  <si>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</si>
  <si>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</si>
  <si>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</si>
  <si>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</si>
  <si>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</si>
  <si>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</si>
  <si>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</si>
  <si>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</si>
  <si>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</si>
  <si>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</si>
  <si>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</si>
  <si>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</si>
  <si>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</si>
  <si>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</si>
  <si>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</si>
  <si>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</si>
  <si>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</si>
  <si>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</si>
  <si>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</si>
  <si>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</si>
  <si>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</si>
  <si>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</si>
  <si>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</si>
  <si>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</si>
  <si>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</si>
  <si>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</si>
  <si>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</si>
  <si>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</si>
  <si>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</si>
  <si>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</si>
  <si>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</si>
  <si>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</si>
  <si>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</si>
  <si>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</si>
  <si>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</si>
  <si>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</si>
  <si>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</si>
  <si>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</si>
  <si>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</si>
  <si>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</si>
  <si>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</si>
  <si>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</si>
  <si>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</si>
  <si>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</si>
  <si>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</si>
  <si>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</si>
  <si>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</si>
  <si>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</si>
  <si>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</si>
  <si>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</si>
  <si>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</si>
  <si>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</si>
  <si>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</si>
  <si>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</si>
  <si>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</si>
  <si>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</si>
  <si>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</si>
  <si>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</si>
  <si>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</si>
  <si>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</si>
  <si>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</si>
  <si>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</si>
  <si>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</si>
  <si>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</si>
  <si>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</si>
  <si>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</si>
  <si>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</si>
  <si>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</si>
  <si>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</si>
  <si>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</si>
  <si>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</si>
  <si>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</si>
  <si>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</si>
  <si>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</si>
  <si>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</si>
  <si>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</si>
  <si>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</si>
  <si>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</si>
  <si>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</si>
  <si>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</si>
  <si>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</si>
  <si>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</si>
  <si>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</si>
  <si>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</si>
  <si>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</si>
  <si>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</si>
  <si>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</si>
  <si>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</si>
  <si>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</si>
  <si>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</si>
  <si>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</si>
  <si>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</si>
  <si>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</si>
  <si>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</si>
  <si>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</si>
  <si>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</si>
  <si>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</si>
  <si>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</si>
  <si>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</si>
  <si>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</si>
  <si>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</si>
  <si>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</si>
  <si>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</si>
  <si>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</si>
  <si>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</si>
  <si>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</si>
  <si>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</si>
  <si>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</si>
  <si>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</si>
  <si>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</si>
  <si>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</si>
  <si>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</si>
  <si>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</si>
  <si>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</si>
  <si>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</si>
  <si>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</si>
  <si>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</si>
  <si>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</si>
  <si>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</si>
  <si>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</si>
  <si>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</si>
  <si>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</si>
  <si>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</si>
  <si>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</si>
  <si>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</si>
  <si>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</si>
  <si>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</si>
  <si>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</si>
  <si>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</si>
  <si>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</si>
  <si>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</si>
  <si>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</si>
  <si>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</si>
  <si>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</si>
  <si>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</si>
  <si>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</si>
  <si>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</si>
  <si>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</si>
  <si>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</si>
  <si>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</si>
  <si>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</si>
  <si>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</si>
  <si>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</si>
  <si>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</si>
  <si>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</si>
  <si>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</si>
  <si>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</si>
  <si>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</si>
  <si>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</si>
  <si>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</si>
  <si>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</si>
  <si>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</si>
  <si>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</si>
  <si>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</si>
  <si>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</si>
  <si>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</si>
  <si>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</si>
  <si>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</si>
  <si>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</si>
  <si>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</si>
  <si>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</si>
  <si>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</si>
  <si>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</si>
  <si>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</si>
  <si>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</si>
  <si>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</si>
  <si>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</si>
  <si>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</si>
  <si>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</si>
  <si>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</si>
  <si>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</si>
  <si>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</si>
  <si>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</si>
  <si>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</si>
  <si>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</si>
  <si>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</si>
  <si>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</si>
  <si>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</si>
  <si>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</si>
  <si>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</si>
  <si>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</si>
  <si>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</si>
  <si>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</si>
  <si>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</si>
  <si>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</si>
  <si>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</si>
  <si>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</si>
  <si>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</si>
  <si>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</si>
  <si>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</si>
  <si>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</si>
  <si>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</si>
  <si>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</si>
  <si>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</si>
  <si>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</si>
  <si>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</si>
  <si>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</si>
  <si>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</si>
  <si>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</si>
  <si>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</si>
  <si>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</si>
  <si>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</si>
  <si>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</si>
  <si>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</si>
  <si>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</si>
  <si>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</si>
  <si>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</si>
  <si>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</si>
  <si>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</si>
  <si>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</si>
  <si>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</si>
  <si>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</si>
  <si>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</si>
  <si>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</si>
  <si>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</si>
  <si>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</si>
  <si>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</si>
  <si>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</si>
  <si>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</si>
  <si>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</si>
  <si>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</si>
  <si>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</si>
  <si>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</si>
  <si>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</si>
  <si>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</si>
  <si>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</si>
  <si>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</si>
  <si>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</si>
  <si>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</si>
  <si>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</si>
  <si>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</si>
  <si>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</si>
  <si>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</si>
  <si>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</si>
  <si>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</si>
  <si>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</si>
  <si>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</si>
  <si>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</si>
  <si>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</si>
  <si>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</si>
  <si>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</si>
  <si>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</si>
  <si>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</si>
  <si>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</si>
  <si>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</si>
  <si>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</si>
  <si>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</si>
  <si>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</si>
  <si>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</si>
  <si>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</si>
  <si>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</si>
  <si>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</si>
  <si>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</si>
  <si>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</si>
  <si>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</si>
  <si>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</si>
  <si>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</si>
  <si>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</si>
  <si>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</si>
  <si>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</si>
  <si>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</si>
  <si>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</si>
  <si>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</si>
  <si>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</si>
  <si>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</si>
  <si>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</si>
  <si>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</si>
  <si>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</si>
  <si>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</si>
  <si>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</si>
  <si>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</si>
  <si>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</si>
  <si>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</si>
  <si>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</si>
  <si>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</si>
  <si>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</si>
  <si>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</si>
  <si>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</si>
  <si>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</si>
  <si>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</si>
  <si>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</si>
  <si>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</si>
  <si>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</si>
  <si>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</si>
  <si>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</si>
  <si>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</si>
  <si>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</si>
  <si>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</si>
  <si>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</si>
  <si>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</si>
  <si>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</si>
  <si>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</si>
  <si>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</si>
  <si>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</si>
  <si>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</si>
  <si>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</si>
  <si>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</si>
  <si>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</si>
  <si>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</si>
  <si>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</si>
  <si>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</si>
  <si>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</si>
  <si>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</si>
  <si>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</si>
  <si>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</si>
  <si>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</si>
  <si>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</si>
  <si>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</si>
  <si>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</si>
  <si>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</si>
  <si>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</si>
  <si>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</si>
  <si>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</si>
  <si>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</si>
  <si>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</si>
  <si>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</si>
  <si>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</si>
  <si>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</si>
  <si>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</si>
  <si>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</si>
  <si>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</si>
  <si>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</si>
  <si>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</si>
  <si>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</si>
  <si>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</si>
  <si>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</si>
  <si>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</si>
  <si>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</si>
  <si>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</si>
  <si>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</si>
  <si>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</si>
  <si>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</si>
  <si>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</si>
  <si>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</si>
  <si>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</si>
  <si>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</si>
  <si>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</si>
  <si>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</si>
  <si>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</si>
  <si>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</si>
  <si>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</si>
  <si>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</si>
  <si>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</si>
  <si>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</si>
  <si>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</si>
  <si>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</si>
  <si>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</si>
  <si>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</si>
  <si>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</si>
  <si>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</si>
  <si>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</si>
  <si>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</si>
  <si>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</si>
  <si>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</si>
  <si>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</si>
  <si>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</si>
  <si>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</si>
  <si>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</si>
  <si>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</si>
  <si>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</si>
  <si>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</si>
  <si>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</si>
  <si>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</si>
  <si>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</si>
  <si>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</si>
  <si>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</si>
  <si>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</si>
  <si>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</si>
  <si>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</si>
  <si>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</si>
  <si>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</si>
  <si>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</si>
  <si>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</si>
  <si>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</si>
  <si>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</si>
  <si>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</si>
  <si>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</si>
  <si>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</si>
  <si>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</si>
  <si>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</si>
  <si>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</si>
  <si>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</si>
  <si>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</si>
  <si>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</si>
  <si>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</si>
  <si>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</si>
  <si>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</si>
  <si>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</si>
  <si>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</si>
  <si>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</si>
  <si>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</si>
  <si>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</si>
  <si>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</si>
  <si>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</si>
  <si>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</si>
  <si>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</si>
  <si>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</si>
  <si>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</si>
  <si>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</si>
  <si>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</si>
  <si>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</si>
  <si>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</si>
  <si>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</si>
  <si>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</si>
  <si>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</si>
  <si>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</si>
  <si>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</si>
  <si>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</si>
  <si>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</si>
  <si>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</si>
  <si>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</si>
  <si>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</si>
  <si>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</si>
  <si>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</si>
  <si>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</si>
  <si>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</si>
  <si>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</si>
  <si>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</si>
  <si>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</si>
  <si>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</si>
  <si>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</si>
  <si>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</si>
  <si>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</si>
  <si>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</si>
  <si>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</si>
  <si>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</si>
  <si>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</si>
  <si>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</si>
  <si>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</si>
  <si>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</si>
  <si>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</si>
  <si>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</si>
  <si>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</si>
  <si>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</si>
  <si>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</si>
  <si>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</si>
  <si>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</si>
  <si>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</si>
  <si>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</si>
  <si>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</si>
  <si>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</si>
  <si>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</si>
  <si>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</si>
  <si>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</si>
  <si>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</si>
  <si>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</si>
  <si>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</si>
  <si>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</si>
  <si>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</si>
  <si>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</si>
  <si>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</si>
  <si>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</si>
  <si>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</si>
  <si>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</si>
  <si>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</si>
  <si>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</si>
  <si>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</si>
  <si>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</si>
  <si>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</si>
  <si>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</si>
  <si>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</si>
  <si>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</si>
  <si>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</si>
  <si>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</si>
  <si>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</si>
  <si>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</si>
  <si>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</si>
  <si>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</si>
  <si>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</si>
  <si>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</si>
  <si>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</si>
  <si>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</si>
  <si>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</si>
  <si>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</si>
  <si>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</si>
  <si>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</si>
  <si>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</si>
  <si>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</si>
  <si>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</si>
  <si>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</si>
  <si>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</si>
  <si>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</si>
  <si>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</si>
  <si>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</si>
  <si>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</si>
  <si>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</si>
  <si>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</si>
  <si>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</si>
  <si>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</si>
  <si>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</si>
  <si>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</si>
  <si>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</si>
  <si>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</si>
  <si>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</si>
  <si>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</si>
  <si>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</si>
  <si>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</si>
  <si>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</si>
  <si>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</si>
  <si>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</si>
  <si>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</si>
  <si>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</si>
  <si>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</si>
  <si>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</si>
  <si>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</si>
  <si>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</si>
  <si>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</si>
  <si>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</si>
  <si>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</si>
  <si>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</si>
  <si>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</si>
  <si>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</si>
  <si>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</si>
  <si>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</si>
  <si>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</si>
  <si>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</si>
  <si>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</si>
  <si>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</si>
  <si>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</si>
  <si>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</si>
  <si>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</si>
  <si>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</si>
  <si>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</si>
  <si>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</si>
  <si>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</si>
  <si>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</si>
  <si>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</si>
  <si>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</si>
  <si>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</si>
  <si>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</si>
  <si>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</si>
  <si>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</si>
  <si>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</si>
  <si>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</si>
  <si>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</si>
  <si>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</si>
  <si>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</si>
  <si>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</si>
  <si>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</si>
  <si>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</si>
  <si>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</si>
  <si>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</si>
  <si>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</si>
  <si>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</si>
  <si>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</si>
  <si>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</si>
  <si>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</si>
  <si>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</si>
  <si>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</si>
  <si>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</si>
  <si>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</si>
  <si>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</si>
  <si>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</si>
  <si>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</si>
  <si>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</si>
  <si>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</si>
  <si>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</si>
  <si>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</si>
  <si>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</si>
  <si>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</si>
  <si>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</si>
  <si>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</si>
  <si>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</si>
  <si>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</si>
  <si>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</si>
  <si>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</si>
  <si>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</si>
  <si>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</si>
  <si>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</si>
  <si>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</si>
  <si>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</si>
  <si>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</si>
  <si>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</si>
  <si>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</si>
  <si>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</si>
  <si>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</si>
  <si>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</si>
  <si>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</si>
  <si>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</si>
  <si>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</si>
  <si>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</si>
  <si>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</si>
  <si>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</si>
  <si>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</si>
  <si>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</si>
  <si>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</si>
  <si>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</si>
  <si>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</si>
  <si>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</si>
  <si>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</si>
  <si>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</si>
  <si>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</si>
  <si>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</si>
  <si>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</si>
  <si>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</si>
  <si>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</si>
  <si>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</si>
  <si>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</si>
  <si>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</si>
  <si>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</si>
  <si>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</si>
  <si>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</si>
  <si>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</si>
  <si>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</si>
  <si>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</si>
  <si>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</si>
  <si>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</si>
  <si>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</si>
  <si>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</si>
  <si>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</si>
  <si>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</si>
  <si>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</si>
  <si>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</si>
  <si>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</si>
  <si>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</si>
  <si>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</si>
  <si>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</si>
  <si>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</si>
  <si>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</si>
  <si>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</si>
  <si>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</si>
  <si>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</si>
  <si>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</si>
  <si>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</si>
  <si>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</si>
  <si>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</si>
  <si>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</si>
  <si>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</si>
  <si>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</si>
  <si>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</si>
  <si>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</si>
  <si>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</si>
  <si>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</si>
  <si>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</si>
  <si>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</si>
  <si>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</si>
  <si>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</si>
  <si>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</si>
  <si>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</si>
  <si>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</si>
  <si>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</si>
  <si>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</si>
  <si>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</si>
  <si>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</si>
  <si>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</si>
  <si>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</si>
  <si>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</si>
  <si>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</si>
  <si>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</si>
  <si>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</si>
  <si>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</si>
  <si>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</si>
  <si>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</si>
  <si>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</si>
  <si>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</si>
  <si>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</si>
  <si>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</si>
  <si>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</si>
  <si>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</si>
  <si>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</si>
  <si>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</si>
  <si>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</si>
  <si>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</si>
  <si>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</si>
  <si>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</si>
  <si>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</si>
  <si>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</si>
  <si>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</si>
  <si>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</si>
  <si>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</si>
  <si>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</si>
  <si>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</si>
  <si>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</si>
  <si>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</si>
  <si>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</si>
  <si>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</si>
  <si>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</si>
  <si>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</si>
  <si>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</si>
  <si>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</si>
  <si>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</si>
  <si>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</si>
  <si>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</si>
  <si>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</si>
  <si>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</si>
  <si>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</si>
  <si>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</si>
  <si>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</si>
  <si>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</si>
  <si>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</si>
  <si>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</si>
  <si>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</si>
  <si>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</si>
  <si>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</si>
  <si>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</si>
  <si>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</si>
  <si>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</si>
  <si>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</si>
  <si>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</si>
  <si>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</si>
  <si>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</si>
  <si>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</si>
  <si>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</si>
  <si>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</si>
  <si>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</si>
  <si>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</si>
  <si>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</si>
  <si>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</si>
  <si>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</si>
  <si>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</si>
  <si>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</si>
  <si>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</si>
  <si>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</si>
  <si>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</si>
  <si>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</si>
  <si>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</si>
  <si>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</si>
  <si>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</si>
  <si>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</si>
  <si>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</si>
  <si>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</si>
  <si>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</si>
  <si>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</si>
  <si>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</si>
  <si>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</si>
  <si>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</si>
  <si>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</si>
  <si>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</si>
  <si>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</si>
  <si>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</si>
  <si>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</si>
  <si>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</si>
  <si>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</si>
  <si>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</si>
  <si>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</si>
  <si>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</si>
  <si>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</si>
  <si>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</si>
  <si>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</si>
  <si>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</si>
  <si>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</si>
  <si>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</si>
  <si>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</si>
  <si>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</si>
  <si>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</si>
  <si>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</si>
  <si>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</si>
  <si>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</si>
  <si>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</si>
  <si>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</si>
  <si>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</si>
  <si>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</si>
  <si>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</si>
  <si>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</si>
  <si>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</si>
  <si>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</si>
  <si>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</si>
  <si>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</si>
  <si>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</si>
  <si>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</si>
  <si>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</si>
  <si>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</si>
  <si>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</si>
  <si>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</si>
  <si>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</si>
  <si>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</si>
  <si>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</si>
  <si>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</si>
  <si>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</si>
  <si>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</si>
  <si>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</si>
  <si>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</si>
  <si>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</si>
  <si>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</si>
  <si>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</si>
  <si>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</si>
  <si>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</si>
  <si>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</si>
  <si>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</si>
  <si>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</si>
  <si>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</si>
  <si>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</si>
  <si>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</si>
  <si>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</si>
  <si>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</si>
  <si>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</si>
  <si>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</si>
  <si>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</si>
  <si>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</si>
  <si>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</si>
  <si>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</si>
  <si>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</si>
  <si>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</si>
  <si>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</si>
  <si>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</si>
  <si>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</si>
  <si>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</si>
  <si>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</si>
  <si>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</si>
  <si>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</si>
  <si>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</si>
  <si>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</si>
  <si>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</si>
  <si>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</si>
  <si>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</si>
  <si>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</si>
  <si>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</si>
  <si>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</si>
  <si>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</si>
  <si>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</si>
  <si>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</si>
  <si>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</si>
  <si>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</si>
  <si>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</si>
  <si>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</si>
  <si>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</si>
  <si>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</si>
  <si>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</si>
  <si>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</si>
  <si>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</si>
  <si>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</si>
  <si>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</si>
  <si>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</si>
  <si>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</si>
  <si>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</si>
  <si>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</si>
  <si>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</si>
  <si>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</si>
  <si>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</si>
  <si>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</si>
  <si>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</si>
  <si>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</si>
  <si>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</si>
  <si>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</si>
  <si>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</si>
  <si>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</si>
  <si>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</si>
  <si>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</si>
  <si>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</si>
  <si>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</si>
  <si>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</si>
  <si>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</si>
  <si>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</si>
  <si>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</si>
  <si>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</si>
  <si>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</si>
  <si>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</si>
  <si>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</si>
  <si>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</si>
  <si>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</si>
  <si>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</si>
  <si>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</si>
  <si>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</si>
  <si>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</si>
  <si>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</si>
  <si>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</si>
  <si>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</si>
  <si>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</si>
  <si>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</si>
  <si>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</si>
  <si>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</si>
  <si>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</si>
  <si>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</si>
  <si>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</si>
  <si>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</si>
  <si>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</si>
  <si>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</si>
  <si>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</si>
  <si>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</si>
  <si>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</si>
  <si>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</si>
  <si>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</si>
  <si>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</si>
  <si>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</si>
  <si>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</si>
  <si>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</si>
  <si>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</si>
  <si>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</si>
  <si>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</si>
  <si>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</si>
  <si>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</si>
  <si>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</si>
  <si>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</si>
  <si>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</si>
  <si>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</si>
  <si>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</si>
  <si>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</si>
  <si>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</si>
  <si>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</si>
  <si>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</si>
  <si>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</si>
  <si>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</si>
  <si>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</si>
  <si>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</si>
  <si>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</si>
  <si>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</si>
  <si>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</si>
  <si>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</si>
  <si>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</si>
  <si>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</si>
  <si>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</si>
  <si>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</si>
  <si>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</si>
  <si>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</si>
  <si>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</si>
  <si>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</si>
  <si>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</si>
  <si>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</si>
  <si>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</si>
  <si>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</si>
  <si>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</si>
  <si>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</si>
  <si>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</si>
  <si>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</si>
  <si>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</si>
  <si>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</si>
  <si>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</si>
  <si>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</si>
  <si>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</si>
  <si>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</si>
  <si>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</si>
  <si>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</si>
  <si>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</si>
  <si>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</si>
  <si>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</si>
  <si>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</si>
  <si>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</si>
  <si>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</si>
  <si>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</si>
  <si>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</si>
  <si>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</si>
  <si>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</si>
  <si>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</si>
  <si>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</si>
  <si>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</si>
  <si>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</si>
  <si>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</si>
  <si>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</si>
  <si>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</si>
  <si>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</si>
  <si>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</si>
  <si>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</si>
  <si>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</si>
  <si>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</si>
  <si>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</si>
  <si>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</si>
  <si>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</si>
  <si>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</si>
  <si>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</si>
  <si>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</si>
  <si>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</si>
  <si>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</si>
  <si>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</si>
  <si>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</si>
  <si>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</si>
  <si>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</si>
  <si>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</si>
  <si>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</si>
  <si>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</si>
  <si>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</si>
  <si>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</si>
  <si>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</si>
  <si>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</si>
  <si>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</si>
  <si>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</si>
  <si>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</si>
  <si>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</si>
  <si>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</si>
  <si>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</si>
  <si>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</si>
  <si>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</si>
  <si>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</si>
  <si>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</si>
  <si>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</si>
  <si>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</si>
  <si>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</si>
  <si>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</si>
  <si>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</si>
  <si>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</si>
  <si>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</si>
  <si>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</si>
  <si>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</si>
  <si>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</si>
  <si>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</si>
  <si>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</si>
  <si>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</si>
  <si>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</si>
  <si>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</si>
  <si>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</si>
  <si>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</si>
  <si>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</si>
  <si>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</si>
  <si>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</si>
  <si>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</si>
  <si>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</si>
  <si>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</si>
  <si>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</si>
  <si>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</si>
  <si>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</si>
  <si>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</si>
  <si>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</si>
  <si>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</si>
  <si>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</si>
  <si>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</si>
  <si>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</si>
  <si>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</si>
  <si>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</si>
  <si>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</si>
  <si>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</si>
  <si>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</si>
  <si>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</si>
  <si>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</si>
  <si>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</si>
  <si>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</si>
  <si>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</si>
  <si>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</si>
  <si>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</si>
  <si>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</si>
  <si>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</si>
  <si>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</si>
  <si>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</si>
  <si>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</si>
  <si>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</si>
  <si>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</si>
  <si>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</si>
  <si>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</si>
  <si>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</si>
  <si>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</si>
  <si>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</si>
  <si>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</si>
  <si>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</si>
  <si>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</si>
  <si>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</si>
  <si>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</si>
  <si>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</si>
  <si>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</si>
  <si>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</si>
  <si>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</si>
  <si>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</si>
  <si>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</si>
  <si>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</si>
  <si>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</si>
  <si>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</si>
  <si>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</si>
  <si>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</si>
  <si>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</si>
  <si>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</si>
  <si>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</si>
  <si>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</si>
  <si>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</si>
  <si>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</si>
  <si>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</si>
  <si>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</si>
  <si>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</si>
  <si>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</si>
  <si>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</si>
  <si>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</si>
  <si>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</si>
  <si>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</si>
  <si>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</si>
  <si>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</si>
  <si>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</si>
  <si>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</si>
  <si>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</si>
  <si>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</si>
  <si>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</si>
  <si>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</si>
  <si>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</si>
  <si>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</si>
  <si>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</si>
  <si>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</si>
  <si>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</si>
  <si>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</si>
  <si>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</si>
  <si>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</si>
  <si>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</si>
  <si>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</si>
  <si>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</si>
  <si>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</si>
  <si>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</si>
  <si>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</si>
  <si>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</si>
  <si>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</si>
  <si>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</si>
  <si>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</si>
  <si>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</si>
  <si>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</si>
  <si>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</si>
  <si>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</si>
  <si>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</si>
  <si>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</si>
  <si>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</si>
  <si>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</si>
  <si>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</si>
  <si>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</si>
  <si>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</si>
  <si>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</si>
  <si>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</si>
  <si>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</si>
  <si>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</si>
  <si>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</si>
  <si>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</si>
  <si>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</si>
  <si>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</si>
  <si>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</si>
  <si>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</si>
  <si>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</si>
  <si>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</si>
  <si>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</si>
  <si>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</si>
  <si>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</si>
  <si>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</si>
  <si>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</si>
  <si>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</si>
  <si>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</si>
  <si>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</si>
  <si>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</si>
  <si>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</si>
  <si>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</si>
  <si>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</si>
  <si>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</si>
  <si>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</si>
  <si>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</si>
  <si>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</si>
  <si>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</si>
  <si>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</si>
  <si>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</si>
  <si>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</si>
  <si>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</si>
  <si>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</si>
  <si>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</si>
  <si>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</si>
  <si>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</si>
  <si>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</si>
  <si>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</si>
  <si>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</si>
  <si>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</si>
  <si>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</si>
  <si>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</si>
  <si>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</si>
  <si>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</si>
  <si>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</si>
  <si>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</si>
  <si>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</si>
  <si>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</si>
  <si>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</si>
  <si>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</si>
  <si>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</si>
  <si>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</si>
  <si>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</si>
  <si>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</si>
  <si>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</si>
  <si>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</si>
  <si>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</si>
  <si>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</si>
  <si>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</si>
  <si>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</si>
  <si>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</si>
  <si>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</si>
  <si>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</si>
  <si>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</si>
  <si>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</si>
  <si>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</si>
  <si>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</si>
  <si>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</si>
  <si>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</si>
  <si>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</si>
  <si>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</si>
  <si>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</si>
  <si>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</si>
  <si>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</si>
  <si>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</si>
  <si>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</si>
  <si>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</si>
  <si>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</si>
  <si>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</si>
  <si>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</si>
  <si>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</si>
  <si>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</si>
  <si>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</si>
  <si>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</si>
  <si>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</si>
  <si>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</si>
  <si>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</si>
  <si>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</si>
  <si>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</si>
  <si>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</si>
  <si>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</si>
  <si>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</si>
  <si>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</si>
  <si>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</si>
  <si>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</si>
  <si>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</si>
  <si>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</si>
  <si>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</si>
  <si>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</si>
  <si>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</si>
  <si>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</si>
  <si>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</si>
  <si>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</si>
  <si>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</si>
  <si>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</si>
  <si>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</si>
  <si>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</si>
  <si>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</si>
  <si>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</si>
  <si>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</si>
  <si>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</si>
  <si>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</si>
  <si>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</si>
  <si>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</si>
  <si>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</si>
  <si>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</si>
  <si>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</si>
  <si>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</si>
  <si>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</si>
  <si>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</si>
  <si>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</si>
  <si>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</si>
  <si>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</si>
  <si>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</si>
  <si>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</si>
  <si>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</si>
  <si>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</si>
  <si>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</si>
  <si>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</si>
  <si>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</si>
  <si>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</si>
  <si>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</si>
  <si>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</si>
  <si>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</si>
  <si>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</si>
  <si>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</si>
  <si>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</si>
  <si>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</si>
  <si>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</si>
  <si>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</si>
  <si>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</si>
  <si>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</si>
  <si>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</si>
  <si>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</si>
  <si>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</si>
  <si>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</si>
  <si>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</si>
  <si>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</si>
  <si>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</si>
  <si>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</si>
  <si>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</si>
  <si>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</si>
  <si>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</si>
  <si>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</si>
  <si>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</si>
  <si>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</si>
  <si>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</si>
  <si>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</si>
  <si>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</si>
  <si>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</si>
  <si>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</si>
  <si>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</si>
  <si>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</si>
  <si>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</si>
  <si>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</si>
  <si>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</si>
  <si>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</si>
  <si>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</si>
  <si>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</si>
  <si>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</si>
  <si>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</si>
  <si>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</si>
  <si>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</si>
  <si>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</si>
  <si>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</si>
  <si>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</si>
  <si>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</si>
  <si>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</si>
  <si>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</si>
  <si>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</si>
  <si>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</si>
  <si>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</si>
  <si>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</si>
  <si>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</si>
  <si>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</si>
  <si>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</si>
  <si>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</si>
  <si>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</si>
  <si>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</si>
  <si>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</si>
  <si>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</si>
  <si>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</si>
  <si>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</si>
  <si>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</si>
  <si>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</si>
  <si>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</si>
  <si>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</si>
  <si>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</si>
  <si>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</si>
  <si>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</si>
  <si>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</si>
  <si>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</si>
  <si>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</si>
  <si>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</si>
  <si>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</si>
  <si>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</si>
  <si>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</si>
  <si>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</si>
  <si>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</si>
  <si>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</si>
  <si>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</si>
  <si>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</si>
  <si>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</si>
  <si>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</si>
  <si>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</si>
  <si>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</si>
  <si>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</si>
  <si>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</si>
  <si>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</si>
  <si>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</si>
  <si>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</si>
  <si>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</si>
  <si>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</si>
  <si>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</si>
  <si>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</si>
  <si>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</si>
  <si>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</si>
  <si>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</si>
  <si>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</si>
  <si>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</si>
  <si>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</si>
  <si>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</si>
  <si>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</si>
  <si>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</si>
  <si>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</si>
  <si>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</si>
  <si>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</si>
  <si>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</si>
  <si>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</si>
  <si>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</si>
  <si>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</si>
  <si>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</si>
  <si>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</si>
  <si>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</si>
  <si>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</si>
  <si>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</si>
  <si>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</si>
  <si>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</si>
  <si>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</si>
  <si>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</si>
  <si>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</si>
  <si>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</si>
  <si>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</si>
  <si>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</si>
  <si>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</si>
  <si>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</si>
  <si>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</si>
  <si>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</si>
  <si>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</si>
  <si>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</si>
  <si>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</si>
  <si>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</si>
  <si>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</si>
  <si>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</si>
  <si>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</si>
  <si>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</si>
  <si>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</si>
  <si>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</si>
  <si>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</si>
  <si>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</si>
  <si>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</si>
  <si>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</si>
  <si>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</si>
  <si>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</si>
  <si>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</si>
  <si>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</si>
  <si>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</si>
  <si>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</si>
  <si>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</si>
  <si>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</si>
  <si>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</si>
  <si>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</si>
  <si>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</si>
  <si>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</si>
  <si>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</si>
  <si>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</si>
  <si>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</si>
  <si>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</si>
  <si>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</si>
  <si>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</si>
  <si>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</si>
  <si>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</si>
  <si>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</si>
  <si>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</si>
  <si>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</si>
  <si>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</si>
  <si>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</si>
  <si>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</si>
  <si>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</si>
  <si>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</si>
  <si>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</si>
  <si>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</si>
  <si>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</si>
  <si>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</si>
  <si>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</si>
  <si>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</si>
  <si>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</si>
  <si>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</si>
  <si>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</si>
  <si>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</si>
  <si>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</si>
  <si>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</si>
  <si>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</si>
  <si>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</si>
  <si>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</si>
  <si>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</si>
  <si>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</si>
  <si>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</si>
  <si>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</si>
  <si>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</si>
  <si>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</si>
  <si>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</si>
  <si>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</si>
  <si>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</si>
  <si>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</si>
  <si>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</si>
  <si>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</si>
  <si>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</si>
  <si>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</si>
  <si>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</si>
  <si>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</si>
  <si>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</si>
  <si>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</si>
  <si>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</si>
  <si>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</si>
  <si>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</si>
  <si>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</si>
  <si>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</si>
  <si>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</si>
  <si>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</si>
  <si>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</si>
  <si>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</si>
  <si>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</si>
  <si>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</si>
  <si>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</si>
  <si>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</si>
  <si>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</si>
  <si>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</si>
  <si>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</si>
  <si>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</si>
  <si>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</si>
  <si>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</si>
  <si>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</si>
  <si>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</si>
  <si>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</si>
  <si>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</si>
  <si>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</si>
  <si>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</si>
  <si>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</si>
  <si>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</si>
  <si>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</si>
  <si>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</si>
  <si>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</si>
  <si>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</si>
  <si>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</si>
  <si>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</si>
  <si>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</si>
  <si>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</si>
  <si>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</si>
  <si>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</si>
  <si>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</si>
  <si>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</si>
  <si>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</si>
  <si>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</si>
  <si>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</si>
  <si>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</si>
  <si>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</si>
  <si>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</si>
  <si>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</si>
  <si>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</si>
  <si>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</si>
  <si>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</si>
  <si>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</si>
  <si>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</si>
  <si>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</si>
  <si>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</si>
  <si>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</si>
  <si>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</si>
  <si>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</si>
  <si>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</si>
  <si>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</si>
  <si>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</si>
  <si>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</si>
  <si>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</si>
  <si>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</si>
  <si>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</si>
  <si>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</si>
  <si>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</si>
  <si>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</si>
  <si>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</si>
  <si>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</si>
  <si>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</si>
  <si>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</si>
  <si>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</si>
  <si>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</si>
  <si>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</si>
  <si>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</si>
  <si>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</si>
  <si>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</si>
  <si>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</si>
  <si>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</si>
  <si>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</si>
  <si>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</si>
  <si>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</si>
  <si>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</si>
  <si>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</si>
  <si>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</si>
  <si>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</si>
  <si>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</si>
  <si>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</si>
  <si>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</si>
  <si>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</si>
  <si>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</si>
  <si>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</si>
  <si>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</si>
  <si>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</si>
  <si>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</si>
  <si>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</si>
  <si>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</si>
  <si>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</si>
  <si>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</si>
  <si>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</si>
  <si>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</si>
  <si>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</si>
  <si>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</si>
  <si>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</si>
  <si>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</si>
  <si>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</si>
  <si>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</si>
  <si>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</si>
  <si>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</si>
  <si>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</si>
  <si>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</si>
  <si>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</si>
  <si>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</si>
  <si>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</si>
  <si>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</si>
  <si>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</si>
  <si>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</si>
  <si>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</si>
  <si>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</si>
  <si>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</si>
  <si>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</si>
  <si>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</si>
  <si>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</si>
  <si>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</si>
  <si>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</si>
  <si>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</si>
  <si>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</si>
  <si>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</si>
  <si>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</si>
  <si>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</si>
  <si>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</si>
  <si>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</si>
  <si>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</si>
  <si>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</si>
  <si>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</si>
  <si>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</si>
  <si>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</si>
  <si>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</si>
  <si>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</si>
  <si>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</si>
  <si>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</si>
  <si>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</si>
  <si>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</si>
  <si>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</si>
  <si>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</si>
  <si>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</si>
  <si>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</si>
  <si>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</si>
  <si>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</si>
  <si>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</si>
  <si>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</si>
  <si>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</si>
  <si>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</si>
  <si>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</si>
  <si>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</si>
  <si>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</si>
  <si>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</si>
  <si>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</si>
  <si>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</si>
  <si>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</si>
  <si>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</si>
  <si>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</si>
  <si>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</si>
  <si>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</si>
  <si>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</si>
  <si>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</si>
  <si>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</si>
  <si>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</si>
  <si>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</si>
  <si>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</si>
  <si>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</si>
  <si>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</si>
  <si>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</si>
  <si>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</si>
  <si>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</si>
  <si>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</si>
  <si>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</si>
  <si>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</si>
  <si>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</si>
  <si>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</si>
  <si>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</si>
  <si>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</si>
  <si>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</si>
  <si>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</si>
  <si>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</si>
  <si>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</si>
  <si>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</si>
  <si>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</si>
  <si>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</si>
  <si>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</si>
  <si>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</si>
  <si>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</si>
  <si>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</si>
  <si>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</si>
  <si>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</si>
  <si>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</si>
  <si>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</si>
  <si>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</si>
  <si>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</si>
  <si>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</si>
  <si>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</si>
  <si>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</si>
  <si>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</si>
  <si>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</si>
  <si>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</si>
  <si>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</si>
  <si>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</si>
  <si>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</si>
  <si>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</si>
  <si>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</si>
  <si>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</si>
  <si>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</si>
  <si>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</si>
  <si>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</si>
  <si>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</si>
  <si>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</si>
  <si>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</si>
  <si>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</si>
  <si>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</si>
  <si>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</si>
  <si>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</si>
  <si>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</si>
  <si>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</si>
  <si>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</si>
  <si>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</si>
  <si>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</si>
  <si>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</si>
  <si>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</si>
  <si>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</si>
  <si>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</si>
  <si>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</si>
  <si>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</si>
  <si>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</si>
  <si>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</si>
  <si>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</si>
  <si>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</si>
  <si>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</si>
  <si>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</si>
  <si>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</si>
  <si>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</si>
  <si>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</si>
  <si>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</si>
  <si>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</si>
  <si>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</si>
  <si>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</si>
  <si>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</si>
  <si>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</si>
  <si>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</si>
  <si>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</si>
  <si>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</si>
  <si>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</si>
  <si>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</si>
  <si>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</si>
  <si>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</si>
  <si>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</si>
  <si>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</si>
  <si>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</si>
  <si>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</si>
  <si>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</si>
  <si>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</si>
  <si>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</si>
  <si>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</si>
  <si>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</si>
  <si>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</si>
  <si>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</si>
  <si>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</si>
  <si>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</si>
  <si>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</si>
  <si>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</si>
  <si>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</si>
  <si>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</si>
  <si>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</si>
  <si>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</si>
  <si>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</si>
  <si>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</si>
  <si>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</si>
  <si>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</si>
  <si>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</si>
  <si>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</si>
  <si>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</si>
  <si>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</si>
  <si>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</si>
  <si>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</si>
  <si>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</si>
  <si>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</si>
  <si>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</si>
  <si>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</si>
  <si>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</si>
  <si>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</si>
  <si>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</si>
  <si>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</si>
  <si>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</si>
  <si>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</si>
  <si>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</si>
  <si>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</si>
  <si>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</si>
  <si>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</si>
  <si>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</si>
  <si>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</si>
  <si>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</si>
  <si>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</si>
  <si>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</si>
  <si>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</si>
  <si>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</si>
  <si>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</si>
  <si>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</si>
  <si>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</si>
  <si>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</si>
  <si>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</si>
  <si>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</si>
  <si>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</si>
  <si>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</si>
  <si>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</si>
  <si>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</si>
  <si>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</si>
  <si>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</si>
  <si>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</si>
  <si>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</si>
  <si>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</si>
  <si>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</si>
  <si>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</si>
  <si>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</si>
  <si>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</si>
  <si>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</si>
  <si>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</si>
  <si>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</si>
  <si>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</si>
  <si>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</si>
  <si>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</si>
  <si>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</si>
  <si>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</si>
  <si>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</si>
  <si>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</si>
  <si>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</si>
  <si>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</si>
  <si>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</si>
  <si>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</si>
  <si>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</si>
  <si>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</si>
  <si>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</si>
  <si>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</si>
  <si>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</si>
  <si>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</si>
  <si>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</si>
  <si>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</si>
  <si>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</si>
  <si>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</si>
  <si>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</si>
  <si>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</si>
  <si>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</si>
  <si>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</si>
  <si>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</si>
  <si>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</si>
  <si>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</si>
  <si>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</si>
  <si>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</si>
  <si>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</si>
  <si>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</si>
  <si>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</si>
  <si>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</si>
  <si>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</si>
  <si>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</si>
  <si>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</si>
  <si>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</si>
  <si>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</si>
  <si>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</si>
  <si>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</si>
  <si>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</si>
  <si>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</si>
  <si>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</si>
  <si>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</si>
  <si>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</si>
  <si>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</si>
  <si>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</si>
  <si>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</si>
  <si>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</si>
  <si>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</si>
  <si>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</si>
  <si>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</si>
  <si>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</si>
  <si>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</si>
  <si>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</si>
  <si>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</si>
  <si>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</si>
  <si>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</si>
  <si>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</si>
  <si>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</si>
  <si>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</si>
  <si>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</si>
  <si>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</si>
  <si>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</si>
  <si>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</si>
  <si>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</si>
  <si>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</si>
  <si>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</si>
  <si>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</si>
  <si>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</si>
  <si>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</si>
  <si>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</si>
  <si>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</si>
  <si>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</si>
  <si>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</si>
  <si>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</si>
  <si>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</si>
  <si>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</si>
  <si>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</si>
  <si>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</si>
  <si>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</si>
  <si>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</si>
  <si>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</si>
  <si>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</si>
  <si>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</si>
  <si>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</si>
  <si>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</si>
  <si>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</si>
  <si>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</si>
  <si>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</si>
  <si>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</si>
  <si>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</si>
  <si>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</si>
  <si>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</si>
  <si>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</si>
  <si>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</si>
  <si>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</si>
  <si>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</si>
  <si>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</si>
  <si>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</si>
  <si>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</si>
  <si>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</si>
  <si>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</si>
  <si>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</si>
  <si>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</si>
  <si>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</si>
  <si>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</si>
  <si>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</si>
  <si>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</si>
  <si>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</si>
  <si>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</si>
  <si>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</si>
  <si>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</si>
  <si>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</si>
  <si>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</si>
  <si>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</si>
  <si>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</si>
  <si>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</si>
  <si>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</si>
  <si>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</si>
  <si>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</si>
  <si>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</si>
  <si>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</si>
  <si>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</si>
  <si>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</si>
  <si>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</si>
  <si>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</si>
  <si>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</si>
  <si>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</si>
  <si>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</si>
  <si>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</si>
  <si>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</si>
  <si>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</si>
  <si>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</si>
  <si>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</si>
  <si>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</si>
  <si>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</si>
  <si>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</si>
  <si>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</si>
  <si>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</si>
  <si>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</si>
  <si>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</si>
  <si>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</si>
  <si>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</si>
  <si>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</si>
  <si>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</si>
  <si>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</si>
  <si>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</si>
  <si>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</si>
  <si>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</si>
  <si>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</si>
  <si>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</si>
  <si>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</si>
  <si>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</si>
  <si>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</si>
  <si>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</si>
  <si>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</si>
  <si>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</si>
  <si>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</si>
  <si>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</si>
  <si>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</si>
  <si>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</si>
  <si>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</si>
  <si>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</si>
  <si>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</si>
  <si>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</si>
  <si>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</si>
  <si>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</si>
  <si>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</si>
  <si>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</si>
  <si>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</si>
  <si>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</si>
  <si>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</si>
  <si>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</si>
  <si>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</si>
  <si>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</si>
  <si>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</si>
  <si>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</si>
  <si>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</si>
  <si>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</si>
  <si>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</si>
  <si>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</si>
  <si>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</si>
  <si>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</si>
  <si>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</si>
  <si>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</si>
  <si>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</si>
  <si>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</si>
  <si>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</si>
  <si>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</si>
  <si>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</si>
  <si>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</si>
  <si>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</si>
  <si>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</si>
  <si>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</si>
  <si>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</si>
  <si>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</si>
  <si>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</si>
  <si>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</si>
  <si>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</si>
  <si>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</si>
  <si>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</si>
  <si>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</si>
  <si>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</si>
  <si>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</si>
  <si>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</si>
  <si>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</si>
  <si>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</si>
  <si>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</si>
  <si>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</si>
  <si>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</si>
  <si>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</si>
  <si>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</si>
  <si>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</si>
  <si>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</si>
  <si>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</si>
  <si>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</si>
  <si>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</si>
  <si>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</si>
  <si>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</si>
  <si>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</si>
  <si>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</si>
  <si>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</si>
  <si>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</si>
  <si>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</si>
  <si>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</si>
  <si>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</si>
  <si>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</si>
  <si>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</si>
  <si>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</si>
  <si>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</si>
  <si>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</si>
  <si>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</si>
  <si>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</si>
  <si>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</si>
  <si>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</si>
  <si>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</si>
  <si>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</si>
  <si>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</si>
  <si>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</si>
  <si>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</si>
  <si>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</si>
  <si>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</si>
  <si>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</si>
  <si>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</si>
  <si>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</si>
  <si>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</si>
  <si>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</si>
  <si>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</si>
  <si>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</si>
  <si>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</si>
  <si>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</si>
  <si>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</si>
  <si>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</si>
  <si>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</si>
  <si>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</si>
  <si>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</si>
  <si>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</si>
  <si>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</si>
  <si>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</si>
  <si>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</si>
  <si>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</si>
  <si>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</si>
  <si>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</si>
  <si>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</si>
  <si>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</si>
  <si>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</si>
  <si>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</si>
  <si>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</si>
  <si>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</si>
  <si>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</si>
  <si>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</si>
  <si>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</si>
  <si>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</si>
  <si>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</si>
  <si>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</si>
  <si>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</si>
  <si>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</si>
  <si>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</si>
  <si>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</si>
  <si>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</si>
  <si>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</si>
  <si>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</si>
  <si>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</si>
  <si>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</si>
  <si>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</si>
  <si>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</si>
  <si>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</si>
  <si>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</si>
  <si>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</si>
  <si>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</si>
  <si>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</si>
  <si>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</si>
  <si>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</si>
  <si>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</si>
  <si>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</si>
  <si>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</si>
  <si>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</si>
  <si>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</si>
  <si>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</si>
  <si>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</si>
  <si>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</si>
  <si>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</si>
  <si>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</si>
  <si>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</si>
  <si>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</si>
  <si>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</si>
  <si>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</si>
  <si>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</si>
  <si>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</si>
  <si>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</si>
  <si>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</si>
  <si>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</si>
  <si>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</si>
  <si>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</si>
  <si>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</si>
  <si>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</si>
  <si>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</si>
  <si>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</si>
  <si>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</si>
  <si>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</si>
  <si>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</si>
  <si>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</si>
  <si>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</si>
  <si>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</si>
  <si>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</si>
  <si>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</si>
  <si>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</si>
  <si>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</si>
  <si>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</si>
  <si>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</si>
  <si>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</si>
  <si>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</si>
  <si>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</si>
  <si>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</si>
  <si>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</si>
  <si>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</si>
  <si>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</si>
  <si>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</si>
  <si>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</si>
  <si>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</si>
  <si>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</si>
  <si>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</si>
  <si>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</si>
  <si>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</si>
  <si>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</si>
  <si>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</si>
  <si>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</si>
  <si>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</si>
  <si>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</si>
  <si>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</si>
  <si>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</si>
  <si>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</si>
  <si>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</si>
  <si>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</si>
  <si>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</si>
  <si>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</si>
  <si>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</si>
  <si>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</si>
  <si>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</si>
  <si>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</si>
  <si>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</si>
  <si>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</si>
  <si>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</si>
  <si>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</si>
  <si>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</si>
  <si>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</si>
  <si>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</si>
  <si>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</si>
  <si>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</si>
  <si>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</si>
  <si>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</si>
  <si>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</si>
  <si>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</si>
  <si>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</si>
  <si>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</si>
  <si>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</si>
  <si>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</si>
  <si>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</si>
  <si>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</si>
  <si>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</si>
  <si>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</si>
  <si>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</si>
  <si>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</si>
  <si>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</si>
  <si>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</si>
  <si>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</si>
  <si>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</si>
  <si>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</si>
  <si>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</si>
  <si>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</si>
  <si>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</si>
  <si>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</si>
  <si>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</si>
  <si>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</si>
  <si>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</si>
  <si>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</si>
  <si>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</si>
  <si>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</si>
  <si>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</si>
  <si>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</si>
  <si>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</si>
  <si>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</si>
  <si>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</si>
  <si>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</si>
  <si>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</si>
  <si>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</si>
  <si>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</si>
  <si>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</si>
  <si>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</si>
  <si>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</si>
  <si>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</si>
  <si>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</si>
  <si>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</si>
  <si>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</si>
  <si>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</si>
  <si>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</si>
  <si>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</si>
  <si>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</si>
  <si>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</si>
  <si>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</si>
  <si>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</si>
  <si>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</si>
  <si>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</si>
  <si>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</si>
  <si>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</si>
  <si>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</si>
  <si>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</si>
  <si>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</si>
  <si>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</si>
  <si>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</si>
  <si>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</si>
  <si>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</si>
  <si>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</si>
  <si>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</si>
  <si>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</si>
  <si>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</si>
  <si>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</si>
  <si>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</si>
  <si>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</si>
  <si>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</si>
  <si>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</si>
  <si>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</si>
  <si>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</si>
  <si>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</si>
  <si>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</si>
  <si>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</si>
  <si>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</si>
  <si>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</si>
  <si>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</si>
  <si>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</si>
  <si>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</si>
  <si>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</si>
  <si>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</si>
  <si>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</si>
  <si>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</si>
  <si>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</si>
  <si>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</si>
  <si>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</si>
  <si>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</si>
  <si>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</si>
  <si>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</si>
  <si>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</si>
  <si>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</si>
  <si>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</si>
  <si>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</si>
  <si>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</si>
  <si>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</si>
  <si>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</si>
  <si>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</si>
  <si>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</si>
  <si>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</si>
  <si>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</si>
  <si>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</si>
  <si>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</si>
  <si>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</si>
  <si>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</si>
  <si>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</si>
  <si>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</si>
  <si>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</si>
  <si>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</si>
  <si>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</si>
  <si>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</si>
  <si>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</si>
  <si>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</si>
  <si>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</si>
  <si>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</si>
  <si>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</si>
  <si>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</si>
  <si>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</si>
  <si>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</si>
  <si>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</si>
  <si>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</si>
  <si>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</si>
  <si>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</si>
  <si>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</si>
  <si>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</si>
  <si>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</si>
  <si>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</si>
  <si>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</si>
  <si>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</si>
  <si>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</si>
  <si>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</si>
  <si>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</si>
  <si>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</si>
  <si>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</si>
  <si>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</si>
  <si>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</si>
  <si>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</si>
  <si>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</si>
  <si>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</si>
  <si>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</si>
  <si>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</si>
  <si>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</si>
  <si>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</si>
  <si>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</si>
  <si>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</si>
  <si>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</si>
  <si>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</si>
  <si>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</si>
  <si>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</si>
  <si>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</si>
  <si>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</si>
  <si>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</si>
  <si>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</si>
  <si>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</si>
  <si>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</si>
  <si>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</si>
  <si>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</si>
  <si>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</si>
  <si>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</si>
  <si>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</si>
  <si>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</si>
  <si>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</si>
  <si>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</si>
  <si>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</si>
  <si>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</si>
  <si>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</si>
  <si>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</si>
  <si>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</si>
  <si>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</si>
  <si>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</si>
  <si>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</si>
  <si>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</si>
  <si>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</si>
  <si>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</si>
  <si>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</si>
  <si>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</si>
  <si>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</si>
  <si>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</si>
  <si>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</si>
  <si>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</si>
  <si>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</si>
  <si>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</si>
  <si>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</si>
  <si>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</si>
  <si>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</si>
  <si>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</si>
  <si>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</si>
  <si>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</si>
  <si>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</si>
  <si>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</si>
  <si>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</si>
  <si>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</si>
  <si>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</si>
  <si>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</si>
  <si>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</si>
  <si>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</si>
  <si>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</si>
  <si>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</si>
  <si>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</si>
  <si>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</si>
  <si>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</si>
  <si>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</si>
  <si>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</si>
  <si>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</si>
  <si>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</si>
  <si>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</si>
  <si>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</si>
  <si>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</si>
  <si>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</si>
  <si>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</si>
  <si>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</si>
  <si>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</si>
  <si>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</si>
  <si>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</si>
  <si>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</si>
  <si>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</si>
  <si>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</si>
  <si>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</si>
  <si>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</si>
  <si>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</si>
  <si>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</si>
  <si>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</si>
  <si>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</si>
  <si>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</si>
  <si>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</si>
  <si>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</si>
  <si>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</si>
  <si>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</si>
  <si>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</si>
  <si>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</si>
  <si>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</si>
  <si>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</si>
  <si>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</si>
  <si>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</si>
  <si>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</si>
  <si>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</si>
  <si>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</si>
  <si>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</si>
  <si>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</si>
  <si>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</si>
  <si>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</si>
  <si>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</si>
  <si>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</si>
  <si>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</si>
  <si>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</si>
  <si>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</si>
  <si>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</si>
  <si>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</si>
  <si>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</si>
  <si>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</si>
  <si>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</si>
  <si>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</si>
  <si>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</si>
  <si>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</si>
  <si>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</si>
  <si>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</si>
  <si>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</si>
  <si>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</si>
  <si>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</si>
  <si>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</si>
  <si>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</si>
  <si>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</si>
  <si>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</si>
  <si>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</si>
  <si>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</si>
  <si>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</si>
  <si>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</si>
  <si>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</si>
  <si>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</si>
  <si>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</si>
  <si>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</si>
  <si>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</si>
  <si>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</si>
  <si>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</si>
  <si>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</si>
  <si>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</si>
  <si>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</si>
  <si>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</si>
  <si>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</si>
  <si>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</si>
  <si>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</si>
  <si>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</si>
  <si>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</si>
  <si>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</si>
  <si>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</si>
  <si>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</si>
  <si>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</si>
  <si>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</si>
  <si>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</si>
  <si>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</si>
  <si>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</si>
  <si>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</si>
  <si>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</si>
  <si>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</si>
  <si>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</si>
  <si>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</si>
  <si>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</si>
  <si>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</si>
  <si>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</si>
  <si>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</si>
  <si>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</si>
  <si>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</si>
  <si>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</si>
  <si>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</si>
  <si>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</si>
  <si>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</si>
  <si>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</si>
  <si>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</si>
  <si>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</si>
  <si>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</si>
  <si>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</si>
  <si>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</si>
  <si>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</si>
  <si>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</si>
  <si>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</si>
  <si>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</si>
  <si>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</si>
  <si>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</si>
  <si>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</si>
  <si>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</si>
  <si>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</si>
  <si>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</si>
  <si>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</si>
  <si>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</si>
  <si>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</si>
  <si>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</si>
  <si>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</si>
  <si>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</si>
  <si>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</si>
  <si>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</si>
  <si>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</si>
  <si>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</si>
  <si>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</si>
  <si>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</si>
  <si>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</si>
  <si>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</si>
  <si>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</si>
  <si>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</si>
  <si>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</si>
  <si>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</si>
  <si>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</si>
  <si>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</si>
  <si>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</si>
  <si>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</si>
  <si>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</si>
  <si>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</si>
  <si>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</si>
  <si>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</si>
  <si>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</si>
  <si>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</si>
  <si>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</si>
  <si>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</si>
  <si>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</si>
  <si>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</si>
  <si>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</si>
  <si>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</si>
  <si>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</si>
  <si>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</si>
  <si>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</si>
  <si>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</si>
  <si>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</si>
  <si>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</si>
  <si>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</si>
  <si>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</si>
  <si>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</si>
  <si>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</si>
  <si>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</si>
  <si>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</si>
  <si>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</si>
  <si>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</si>
  <si>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</si>
  <si>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</si>
  <si>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</si>
  <si>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</si>
  <si>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</si>
  <si>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</si>
  <si>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</si>
  <si>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</si>
  <si>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</si>
  <si>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</si>
  <si>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</si>
  <si>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</si>
  <si>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</si>
  <si>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</si>
  <si>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</si>
  <si>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</si>
  <si>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</si>
  <si>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</si>
  <si>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</si>
  <si>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</si>
  <si>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</si>
  <si>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</si>
  <si>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</si>
  <si>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</si>
  <si>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</si>
  <si>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</si>
  <si>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</si>
  <si>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</si>
  <si>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</si>
  <si>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</si>
  <si>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</si>
  <si>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</si>
  <si>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</si>
  <si>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</si>
  <si>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</si>
  <si>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</si>
  <si>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</si>
  <si>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</si>
  <si>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</si>
  <si>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</si>
  <si>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</si>
  <si>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</si>
  <si>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</si>
  <si>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</si>
  <si>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</si>
  <si>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</si>
  <si>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</si>
  <si>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</si>
  <si>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</si>
  <si>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</si>
  <si>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</si>
  <si>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</si>
  <si>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</si>
  <si>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</si>
  <si>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</si>
  <si>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</si>
  <si>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</si>
  <si>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</si>
  <si>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</si>
  <si>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</si>
  <si>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</si>
  <si>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</si>
  <si>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</si>
  <si>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</si>
  <si>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</si>
  <si>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</si>
  <si>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</si>
  <si>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</si>
  <si>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</si>
  <si>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</si>
  <si>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</si>
  <si>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</si>
  <si>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</si>
  <si>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</si>
  <si>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</si>
  <si>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</si>
  <si>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</si>
  <si>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</si>
  <si>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</si>
  <si>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</si>
  <si>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</si>
  <si>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</si>
  <si>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</si>
  <si>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</si>
  <si>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</si>
  <si>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</si>
  <si>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</si>
  <si>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</si>
  <si>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</si>
  <si>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</si>
  <si>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</si>
  <si>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</si>
  <si>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</si>
  <si>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</si>
  <si>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</si>
  <si>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</si>
  <si>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</si>
  <si>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</si>
  <si>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</si>
  <si>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</si>
  <si>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</si>
  <si>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</si>
  <si>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</si>
  <si>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</si>
  <si>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</si>
  <si>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</si>
  <si>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</si>
  <si>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</si>
  <si>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</si>
  <si>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</si>
  <si>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</si>
  <si>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</si>
  <si>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</si>
  <si>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</si>
  <si>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</si>
  <si>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</si>
  <si>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</si>
  <si>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</si>
  <si>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</si>
  <si>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</si>
  <si>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</si>
  <si>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</si>
  <si>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</si>
  <si>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</si>
  <si>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</si>
  <si>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</si>
  <si>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</si>
  <si>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</si>
  <si>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</si>
  <si>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</si>
  <si>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</si>
  <si>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</si>
  <si>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</si>
  <si>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</si>
  <si>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</si>
  <si>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</si>
  <si>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</si>
  <si>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</si>
  <si>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</si>
  <si>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</si>
  <si>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</si>
  <si>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</si>
  <si>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</si>
  <si>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</si>
  <si>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</si>
  <si>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</si>
  <si>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</si>
  <si>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</si>
  <si>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</si>
  <si>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</si>
  <si>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</si>
  <si>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</si>
  <si>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</si>
  <si>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</si>
  <si>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</si>
  <si>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</si>
  <si>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</si>
  <si>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</si>
  <si>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</si>
  <si>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</si>
  <si>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</si>
  <si>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</si>
  <si>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</si>
  <si>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</si>
  <si>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</si>
  <si>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</si>
  <si>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</si>
  <si>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</si>
  <si>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</si>
  <si>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</si>
  <si>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</si>
  <si>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</si>
  <si>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</si>
  <si>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</si>
  <si>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</si>
  <si>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</si>
  <si>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</si>
  <si>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</si>
  <si>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</si>
  <si>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</si>
  <si>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</si>
  <si>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</si>
  <si>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</si>
  <si>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</si>
  <si>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</si>
  <si>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</si>
  <si>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</si>
  <si>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</si>
  <si>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</si>
  <si>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</si>
  <si>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</si>
  <si>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</si>
  <si>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</si>
  <si>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</si>
  <si>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</si>
  <si>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</si>
  <si>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</si>
  <si>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</si>
  <si>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</si>
  <si>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</si>
  <si>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</si>
  <si>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</si>
  <si>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</si>
  <si>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</si>
  <si>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</si>
  <si>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</si>
  <si>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</si>
  <si>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</si>
  <si>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</si>
  <si>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</si>
  <si>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</si>
  <si>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</si>
  <si>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</si>
  <si>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</si>
  <si>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</si>
  <si>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</si>
  <si>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</si>
  <si>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</si>
  <si>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</si>
  <si>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</si>
  <si>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</si>
  <si>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</si>
  <si>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</si>
  <si>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</si>
  <si>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</si>
  <si>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</si>
  <si>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</si>
  <si>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</si>
  <si>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</si>
  <si>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</si>
  <si>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</si>
  <si>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</si>
  <si>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</si>
  <si>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</si>
  <si>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</si>
  <si>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</si>
  <si>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</si>
  <si>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</si>
  <si>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</si>
  <si>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</si>
  <si>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</si>
  <si>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</si>
  <si>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</si>
  <si>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</si>
  <si>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</si>
  <si>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</si>
  <si>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</si>
  <si>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</si>
  <si>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</si>
  <si>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</si>
  <si>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</si>
  <si>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</si>
  <si>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</si>
  <si>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</si>
  <si>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</si>
  <si>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</si>
  <si>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</si>
  <si>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</si>
  <si>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</si>
  <si>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</si>
  <si>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</si>
  <si>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</si>
  <si>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</si>
  <si>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</si>
  <si>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</si>
  <si>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</si>
  <si>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</si>
  <si>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</si>
  <si>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</si>
  <si>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</si>
  <si>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</si>
  <si>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</si>
  <si>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</si>
  <si>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</si>
  <si>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</si>
  <si>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</si>
  <si>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</si>
  <si>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</si>
  <si>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</si>
  <si>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</si>
  <si>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</si>
  <si>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</si>
  <si>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</si>
  <si>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</si>
  <si>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</si>
  <si>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</si>
  <si>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</si>
  <si>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</si>
  <si>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</si>
  <si>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</si>
  <si>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</si>
  <si>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</si>
  <si>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</si>
  <si>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</si>
  <si>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</si>
  <si>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</si>
  <si>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</si>
  <si>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</si>
  <si>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</si>
  <si>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</si>
  <si>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</si>
  <si>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</si>
  <si>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</si>
  <si>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</si>
  <si>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</si>
  <si>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</si>
  <si>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</si>
  <si>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</si>
  <si>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</si>
  <si>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</si>
  <si>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</si>
  <si>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</si>
  <si>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</si>
  <si>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</si>
  <si>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</si>
  <si>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</si>
  <si>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</si>
  <si>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</si>
  <si>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</si>
  <si>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</si>
  <si>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</si>
  <si>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</si>
  <si>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</si>
  <si>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</si>
  <si>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</si>
  <si>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</si>
  <si>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</si>
  <si>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</si>
  <si>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</si>
  <si>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</si>
  <si>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</si>
  <si>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</si>
  <si>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</si>
  <si>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</si>
  <si>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</si>
  <si>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</si>
  <si>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</si>
  <si>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</si>
  <si>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</si>
  <si>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</si>
  <si>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</si>
  <si>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</si>
  <si>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</si>
  <si>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</si>
  <si>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</si>
  <si>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</si>
  <si>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</si>
  <si>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</si>
  <si>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</si>
  <si>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</si>
  <si>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</si>
  <si>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</si>
  <si>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</si>
  <si>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</si>
  <si>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</si>
  <si>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</si>
  <si>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</si>
  <si>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</si>
  <si>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</si>
  <si>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</si>
  <si>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</si>
  <si>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</si>
  <si>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</si>
  <si>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</si>
  <si>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</si>
  <si>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</si>
  <si>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</si>
  <si>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</si>
  <si>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</si>
  <si>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</si>
  <si>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</si>
  <si>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</si>
  <si>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</si>
  <si>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</si>
  <si>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</si>
  <si>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</si>
  <si>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</si>
  <si>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</si>
  <si>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</si>
  <si>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</si>
  <si>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</si>
  <si>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</si>
  <si>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</si>
  <si>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</si>
  <si>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</si>
  <si>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</si>
  <si>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</si>
  <si>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</si>
  <si>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</si>
  <si>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</si>
  <si>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</si>
  <si>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</si>
  <si>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</si>
  <si>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</si>
  <si>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</si>
  <si>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</si>
  <si>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</si>
  <si>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</si>
  <si>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</si>
  <si>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</si>
  <si>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</si>
  <si>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</si>
  <si>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</si>
  <si>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</si>
  <si>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</si>
  <si>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</si>
  <si>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</si>
  <si>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</si>
  <si>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</si>
  <si>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</si>
  <si>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</si>
  <si>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</si>
  <si>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</si>
  <si>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</si>
  <si>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</si>
  <si>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</si>
  <si>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</si>
  <si>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</si>
  <si>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</si>
  <si>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</si>
  <si>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</si>
  <si>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</si>
  <si>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</si>
  <si>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</si>
  <si>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</si>
  <si>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</si>
  <si>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</si>
  <si>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</si>
  <si>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</si>
  <si>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</si>
  <si>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</si>
  <si>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</si>
  <si>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</si>
  <si>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</si>
  <si>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</si>
  <si>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</si>
  <si>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</si>
  <si>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</si>
  <si>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</si>
  <si>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</si>
  <si>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</si>
  <si>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</si>
  <si>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</si>
  <si>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</si>
  <si>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</si>
  <si>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</si>
  <si>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</si>
  <si>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</si>
  <si>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</si>
  <si>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</si>
  <si>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</si>
  <si>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</si>
  <si>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</si>
  <si>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</si>
  <si>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</si>
  <si>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</si>
  <si>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</si>
  <si>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</si>
  <si>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</si>
  <si>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</si>
  <si>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</si>
  <si>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</si>
  <si>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</si>
  <si>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</si>
  <si>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</si>
  <si>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</si>
  <si>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</si>
  <si>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</si>
  <si>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</si>
  <si>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</si>
  <si>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</si>
  <si>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</si>
  <si>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</si>
  <si>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</si>
  <si>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</si>
  <si>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</si>
  <si>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</si>
  <si>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</si>
  <si>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</si>
  <si>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</si>
  <si>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</si>
  <si>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</si>
  <si>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</si>
  <si>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</si>
  <si>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</si>
  <si>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</si>
  <si>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</si>
  <si>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</si>
  <si>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</si>
  <si>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</si>
  <si>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</si>
  <si>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</si>
  <si>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</si>
  <si>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</si>
  <si>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</si>
  <si>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</si>
  <si>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</si>
  <si>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</si>
  <si>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</si>
  <si>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</si>
  <si>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</si>
  <si>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</si>
  <si>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</si>
  <si>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</si>
  <si>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</si>
  <si>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</si>
  <si>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</si>
  <si>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</si>
  <si>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</si>
  <si>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</si>
  <si>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</si>
  <si>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</si>
  <si>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</si>
  <si>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</si>
  <si>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</si>
  <si>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</si>
  <si>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</si>
  <si>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</si>
  <si>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</si>
  <si>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</si>
  <si>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</si>
  <si>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</si>
  <si>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</si>
  <si>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</si>
  <si>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</si>
  <si>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</si>
  <si>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</si>
  <si>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</si>
  <si>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</si>
  <si>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</si>
  <si>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</si>
  <si>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</si>
  <si>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</si>
  <si>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</si>
  <si>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</si>
  <si>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</si>
  <si>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</si>
  <si>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</si>
  <si>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</si>
  <si>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</si>
  <si>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</si>
  <si>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</si>
  <si>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</si>
  <si>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</si>
  <si>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</si>
  <si>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</si>
  <si>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</si>
  <si>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</si>
  <si>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</si>
  <si>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</si>
  <si>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</si>
  <si>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</si>
  <si>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</si>
  <si>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</si>
  <si>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</si>
  <si>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</si>
  <si>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</si>
  <si>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</si>
  <si>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</si>
  <si>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</si>
  <si>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</si>
  <si>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</si>
  <si>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</si>
  <si>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</si>
  <si>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</si>
  <si>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</si>
  <si>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</si>
  <si>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</si>
  <si>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</si>
  <si>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</si>
  <si>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</si>
  <si>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</si>
  <si>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</si>
  <si>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</si>
  <si>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</si>
  <si>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</si>
  <si>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</si>
  <si>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</si>
  <si>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</si>
  <si>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</si>
  <si>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</si>
  <si>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</si>
  <si>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</si>
  <si>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</si>
  <si>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</si>
  <si>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</si>
  <si>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</si>
  <si>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</si>
  <si>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</si>
  <si>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</si>
  <si>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</si>
  <si>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</si>
  <si>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</si>
  <si>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</si>
  <si>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</si>
  <si>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</si>
  <si>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</si>
  <si>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</si>
  <si>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</si>
  <si>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</si>
  <si>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</si>
  <si>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</si>
  <si>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</si>
  <si>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</si>
  <si>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</si>
  <si>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</si>
  <si>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</si>
  <si>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</si>
  <si>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</si>
  <si>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</si>
  <si>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</si>
  <si>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</si>
  <si>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</si>
  <si>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</si>
  <si>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</si>
  <si>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</si>
  <si>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</si>
  <si>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</si>
  <si>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</si>
  <si>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</si>
  <si>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</si>
  <si>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</si>
  <si>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</si>
  <si>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</si>
  <si>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</si>
  <si>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</si>
  <si>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</si>
  <si>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</si>
  <si>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</si>
  <si>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</si>
  <si>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</si>
  <si>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</si>
  <si>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</si>
  <si>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</si>
  <si>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</si>
  <si>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</si>
  <si>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</si>
  <si>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</si>
  <si>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</si>
  <si>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</si>
  <si>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</si>
  <si>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</si>
  <si>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</si>
  <si>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</si>
  <si>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</si>
  <si>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</si>
  <si>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</si>
  <si>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</si>
  <si>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</si>
  <si>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</si>
  <si>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</si>
  <si>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</si>
  <si>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</si>
  <si>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</si>
  <si>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</si>
  <si>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</si>
  <si>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</si>
  <si>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</si>
  <si>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</si>
  <si>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</si>
  <si>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</si>
  <si>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</si>
  <si>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</si>
  <si>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</si>
  <si>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</si>
  <si>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</si>
  <si>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</si>
  <si>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</si>
  <si>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</si>
  <si>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</si>
  <si>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</si>
  <si>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</si>
  <si>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</si>
  <si>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</si>
  <si>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</si>
  <si>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</si>
  <si>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</si>
  <si>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</si>
  <si>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</si>
  <si>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</si>
  <si>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</si>
  <si>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</si>
  <si>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</si>
  <si>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</si>
  <si>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</si>
  <si>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</si>
  <si>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</si>
  <si>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</si>
  <si>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</si>
  <si>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</si>
  <si>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</si>
  <si>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</si>
  <si>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</si>
  <si>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</si>
  <si>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</si>
  <si>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</si>
  <si>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</si>
  <si>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</si>
  <si>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</si>
  <si>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</si>
  <si>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</si>
  <si>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</si>
  <si>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</si>
  <si>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</si>
  <si>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</si>
  <si>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</si>
  <si>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</si>
  <si>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</si>
  <si>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</si>
  <si>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</si>
  <si>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</si>
  <si>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</si>
  <si>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</si>
  <si>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</si>
  <si>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</si>
  <si>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</si>
  <si>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</si>
  <si>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</si>
  <si>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</si>
  <si>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</si>
  <si>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</si>
  <si>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</si>
  <si>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</si>
  <si>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</si>
  <si>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</si>
  <si>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</si>
  <si>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</si>
  <si>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</si>
  <si>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</si>
  <si>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</si>
  <si>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</si>
  <si>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</si>
  <si>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</si>
  <si>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</si>
  <si>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</si>
  <si>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</si>
  <si>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</si>
  <si>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</si>
  <si>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</si>
  <si>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</si>
  <si>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</si>
  <si>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</si>
  <si>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</si>
  <si>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</si>
  <si>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</si>
  <si>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</si>
  <si>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</si>
  <si>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</si>
  <si>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</si>
  <si>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</si>
  <si>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</si>
  <si>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</si>
  <si>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</si>
  <si>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</si>
  <si>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</si>
  <si>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</si>
  <si>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</si>
  <si>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</si>
  <si>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</si>
  <si>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</si>
  <si>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</si>
  <si>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</si>
  <si>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</si>
  <si>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</si>
  <si>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</si>
  <si>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</si>
  <si>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</si>
  <si>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</si>
  <si>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</si>
  <si>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</si>
  <si>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</si>
  <si>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</si>
  <si>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</si>
  <si>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</si>
  <si>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</si>
  <si>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</si>
  <si>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</si>
  <si>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</si>
  <si>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</si>
  <si>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</si>
  <si>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</si>
  <si>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</si>
  <si>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</si>
  <si>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</si>
  <si>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</si>
  <si>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</si>
  <si>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</si>
  <si>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</si>
  <si>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</si>
  <si>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</si>
  <si>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</si>
  <si>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</si>
  <si>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</si>
  <si>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</si>
  <si>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</si>
  <si>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</si>
  <si>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</si>
  <si>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</si>
  <si>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</si>
  <si>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</si>
  <si>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</si>
  <si>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</si>
  <si>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</si>
  <si>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</si>
  <si>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</si>
  <si>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</si>
  <si>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</si>
  <si>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</si>
  <si>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</si>
  <si>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</si>
  <si>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</si>
  <si>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</si>
  <si>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</si>
  <si>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</si>
  <si>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</si>
  <si>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</si>
  <si>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</si>
  <si>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</si>
  <si>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</si>
  <si>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</si>
  <si>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</si>
  <si>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</si>
  <si>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</si>
  <si>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</si>
  <si>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</si>
  <si>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</si>
  <si>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</si>
  <si>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</si>
  <si>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</si>
  <si>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</si>
  <si>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</si>
  <si>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</si>
  <si>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</si>
  <si>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</si>
  <si>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</si>
  <si>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</si>
  <si>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</si>
  <si>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</si>
  <si>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</si>
  <si>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</si>
  <si>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</si>
  <si>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</si>
  <si>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</si>
  <si>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</si>
  <si>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</si>
  <si>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</si>
  <si>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</si>
  <si>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</si>
  <si>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</si>
  <si>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</si>
  <si>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</si>
  <si>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</si>
  <si>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</si>
  <si>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</si>
  <si>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</si>
  <si>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</si>
  <si>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</si>
  <si>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</si>
  <si>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</si>
  <si>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</si>
  <si>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</si>
  <si>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</si>
  <si>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</si>
  <si>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</si>
  <si>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</si>
  <si>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</si>
  <si>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</si>
  <si>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</si>
  <si>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</si>
  <si>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</si>
  <si>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</si>
  <si>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</si>
  <si>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</si>
  <si>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</si>
  <si>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</si>
  <si>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</si>
  <si>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</si>
  <si>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</si>
  <si>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</si>
  <si>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</si>
  <si>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</si>
  <si>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</si>
  <si>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</si>
  <si>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</si>
  <si>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</si>
  <si>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</si>
  <si>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</si>
  <si>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</si>
  <si>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</si>
  <si>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</si>
  <si>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</si>
  <si>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</si>
  <si>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</si>
  <si>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</si>
  <si>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</si>
  <si>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</si>
  <si>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</si>
  <si>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</si>
  <si>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</si>
  <si>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</si>
  <si>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</si>
  <si>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</si>
  <si>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</si>
  <si>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</si>
  <si>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</si>
  <si>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</si>
  <si>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</si>
  <si>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</si>
  <si>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</si>
  <si>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</si>
  <si>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</si>
  <si>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</si>
  <si>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</si>
  <si>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</si>
  <si>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</si>
  <si>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</si>
  <si>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</si>
  <si>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</si>
  <si>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</si>
  <si>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</si>
  <si>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</si>
  <si>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</si>
  <si>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</si>
  <si>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</si>
  <si>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</si>
  <si>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</si>
  <si>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</si>
  <si>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</si>
  <si>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</si>
  <si>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</si>
  <si>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</si>
  <si>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</si>
  <si>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</si>
  <si>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</si>
  <si>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</si>
  <si>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</si>
  <si>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</si>
  <si>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</si>
  <si>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</si>
  <si>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</si>
  <si>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</si>
  <si>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</si>
  <si>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</si>
  <si>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</si>
  <si>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</si>
  <si>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</si>
  <si>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</si>
  <si>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</si>
  <si>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</si>
  <si>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</si>
  <si>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</si>
  <si>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</si>
  <si>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</si>
  <si>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</si>
  <si>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</si>
  <si>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</si>
  <si>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</si>
  <si>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</si>
  <si>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</si>
  <si>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</si>
  <si>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</si>
  <si>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</si>
  <si>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</si>
  <si>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</si>
  <si>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</si>
  <si>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</si>
  <si>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</si>
  <si>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</si>
  <si>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</si>
  <si>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</si>
  <si>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</si>
  <si>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</si>
  <si>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</si>
  <si>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</si>
  <si>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</si>
  <si>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</si>
  <si>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</si>
  <si>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</si>
  <si>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</si>
  <si>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</si>
  <si>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</si>
  <si>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</si>
  <si>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</si>
  <si>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</si>
  <si>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</si>
  <si>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</si>
  <si>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</si>
  <si>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</si>
  <si>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</si>
  <si>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</si>
  <si>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</si>
  <si>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</si>
  <si>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</si>
  <si>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</si>
  <si>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</si>
  <si>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</si>
  <si>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</si>
  <si>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</si>
  <si>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</si>
  <si>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</si>
  <si>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</si>
  <si>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</si>
  <si>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</si>
  <si>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</si>
  <si>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</si>
  <si>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</si>
  <si>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</si>
  <si>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</si>
  <si>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</si>
  <si>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</si>
  <si>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</si>
  <si>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</si>
  <si>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</si>
  <si>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</si>
  <si>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</si>
  <si>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</si>
  <si>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</si>
  <si>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</si>
  <si>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</si>
  <si>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</si>
  <si>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</si>
  <si>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</si>
  <si>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</si>
  <si>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</si>
  <si>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</si>
  <si>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</si>
  <si>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</si>
  <si>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</si>
  <si>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</si>
  <si>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</si>
  <si>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</si>
  <si>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</si>
  <si>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</si>
  <si>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</si>
  <si>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</si>
  <si>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</si>
  <si>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</si>
  <si>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</si>
  <si>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</si>
  <si>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</si>
  <si>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</si>
  <si>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</si>
  <si>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</si>
  <si>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</si>
  <si>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</si>
  <si>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</si>
  <si>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</si>
  <si>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</si>
  <si>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</si>
  <si>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</si>
  <si>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</si>
  <si>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</si>
  <si>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</si>
  <si>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</si>
  <si>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</si>
  <si>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</si>
  <si>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</si>
  <si>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</si>
  <si>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</si>
  <si>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</si>
  <si>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</si>
  <si>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</si>
  <si>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</si>
  <si>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</si>
  <si>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</si>
  <si>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</si>
  <si>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</si>
  <si>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</si>
  <si>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</si>
  <si>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</si>
  <si>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</si>
  <si>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</si>
  <si>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</si>
  <si>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</si>
  <si>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</si>
  <si>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</si>
  <si>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</si>
  <si>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</si>
  <si>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</si>
  <si>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</si>
  <si>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</si>
  <si>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</si>
  <si>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</si>
  <si>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</si>
  <si>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</si>
  <si>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</si>
  <si>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</si>
  <si>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</si>
  <si>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</si>
  <si>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</si>
  <si>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</si>
  <si>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</si>
  <si>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</si>
  <si>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</si>
  <si>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</si>
  <si>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</si>
  <si>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</si>
  <si>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</si>
  <si>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</si>
  <si>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</si>
  <si>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</si>
  <si>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</si>
  <si>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</si>
  <si>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</si>
  <si>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</si>
  <si>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</si>
  <si>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</si>
  <si>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</si>
  <si>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</si>
  <si>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</si>
  <si>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</si>
  <si>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</si>
  <si>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</si>
  <si>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</si>
  <si>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</si>
  <si>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</si>
  <si>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</si>
  <si>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</si>
  <si>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</si>
  <si>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</si>
  <si>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</si>
  <si>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</si>
  <si>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</si>
  <si>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</si>
  <si>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</si>
  <si>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</si>
  <si>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</si>
  <si>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</si>
  <si>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</si>
  <si>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</si>
  <si>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</si>
  <si>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</si>
  <si>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</si>
  <si>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</si>
  <si>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</si>
  <si>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</si>
  <si>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</si>
  <si>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</si>
  <si>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</si>
  <si>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</si>
  <si>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</si>
  <si>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</si>
  <si>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</si>
  <si>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</si>
  <si>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</si>
  <si>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</si>
  <si>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</si>
  <si>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</si>
  <si>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</si>
  <si>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</si>
  <si>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</si>
  <si>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</si>
  <si>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</si>
  <si>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</si>
  <si>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</si>
  <si>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</si>
  <si>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</si>
  <si>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</si>
  <si>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</si>
  <si>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</si>
  <si>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</si>
  <si>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</si>
  <si>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</si>
  <si>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</si>
  <si>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</si>
  <si>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</si>
  <si>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</si>
  <si>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</si>
  <si>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</si>
  <si>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</si>
  <si>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</si>
  <si>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</si>
  <si>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</si>
  <si>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</si>
  <si>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</si>
  <si>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</si>
  <si>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</si>
  <si>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</si>
  <si>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</si>
  <si>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</si>
  <si>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</si>
  <si>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</si>
  <si>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</si>
  <si>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</si>
  <si>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</si>
  <si>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</si>
  <si>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</si>
  <si>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</si>
  <si>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</si>
  <si>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</si>
  <si>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</si>
  <si>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</si>
  <si>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</si>
  <si>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</si>
  <si>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</si>
  <si>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</si>
  <si>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</si>
  <si>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</si>
  <si>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</si>
  <si>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</si>
  <si>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</si>
  <si>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</si>
  <si>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</si>
  <si>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</si>
  <si>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</si>
  <si>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</si>
  <si>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</si>
  <si>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</si>
  <si>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</si>
  <si>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</si>
  <si>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</si>
  <si>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</si>
  <si>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</si>
  <si>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</si>
  <si>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</si>
  <si>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</si>
  <si>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</si>
  <si>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</si>
  <si>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</si>
  <si>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</si>
  <si>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</si>
  <si>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</si>
  <si>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</si>
  <si>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</si>
  <si>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</si>
  <si>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</si>
  <si>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</si>
  <si>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</si>
  <si>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</si>
  <si>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</si>
  <si>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</si>
  <si>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</si>
  <si>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</si>
  <si>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</si>
  <si>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</si>
  <si>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</si>
  <si>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</si>
  <si>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</si>
  <si>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</si>
  <si>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</si>
  <si>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</si>
  <si>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</si>
  <si>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</si>
  <si>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</si>
  <si>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</si>
  <si>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</si>
  <si>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</si>
  <si>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</si>
  <si>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</si>
  <si>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</si>
  <si>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</si>
  <si>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</si>
  <si>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</si>
  <si>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</si>
  <si>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</si>
  <si>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</si>
  <si>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</si>
  <si>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</si>
  <si>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</si>
  <si>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</si>
  <si>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</si>
  <si>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</si>
  <si>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</si>
  <si>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</si>
  <si>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</si>
  <si>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</si>
  <si>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</si>
  <si>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</si>
  <si>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</si>
  <si>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</si>
  <si>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</si>
  <si>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</si>
  <si>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</si>
  <si>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</si>
  <si>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</si>
  <si>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</si>
  <si>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</si>
  <si>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</si>
  <si>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</si>
  <si>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</si>
  <si>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</si>
  <si>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</si>
  <si>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</si>
  <si>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</si>
  <si>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</si>
  <si>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</si>
  <si>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</si>
  <si>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</si>
  <si>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</si>
  <si>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</si>
  <si>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</si>
  <si>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</si>
  <si>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</si>
  <si>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</si>
  <si>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</si>
  <si>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</si>
  <si>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</si>
  <si>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</si>
  <si>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</si>
  <si>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</si>
  <si>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</si>
  <si>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</si>
  <si>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</si>
  <si>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</si>
  <si>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</si>
  <si>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</si>
  <si>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</si>
  <si>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</si>
  <si>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</si>
  <si>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</si>
  <si>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</si>
  <si>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</si>
  <si>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</si>
  <si>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</si>
  <si>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</si>
  <si>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</si>
  <si>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</si>
  <si>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</si>
  <si>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</si>
  <si>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</si>
  <si>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</si>
  <si>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</si>
  <si>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</si>
  <si>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</si>
  <si>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</si>
  <si>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</si>
  <si>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</si>
  <si>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</si>
  <si>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</si>
  <si>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</si>
  <si>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</si>
  <si>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</si>
  <si>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</si>
  <si>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</si>
  <si>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</si>
  <si>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</si>
  <si>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</si>
  <si>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</si>
  <si>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</si>
  <si>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</si>
  <si>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</si>
  <si>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</si>
  <si>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</si>
  <si>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</si>
  <si>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</si>
  <si>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</si>
  <si>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</si>
  <si>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</si>
  <si>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</si>
  <si>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</si>
  <si>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</si>
  <si>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</si>
  <si>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</si>
  <si>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</si>
  <si>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</si>
  <si>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</si>
  <si>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</si>
  <si>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</si>
  <si>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</si>
  <si>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</si>
  <si>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</si>
  <si>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</si>
  <si>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</si>
  <si>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</si>
  <si>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</si>
  <si>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</si>
  <si>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</si>
  <si>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</si>
  <si>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</si>
  <si>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</si>
  <si>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</si>
  <si>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</si>
  <si>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</si>
  <si>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</si>
  <si>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</si>
  <si>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</si>
  <si>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</si>
  <si>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</si>
  <si>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</si>
  <si>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</si>
  <si>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</si>
  <si>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</si>
  <si>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</si>
  <si>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</si>
  <si>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</si>
  <si>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</si>
  <si>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</si>
  <si>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</si>
  <si>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</si>
  <si>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</si>
  <si>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</si>
  <si>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</si>
  <si>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</si>
  <si>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</si>
  <si>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</si>
  <si>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</si>
  <si>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</si>
  <si>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</si>
  <si>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</si>
  <si>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</si>
  <si>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</si>
  <si>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</si>
  <si>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</si>
  <si>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</si>
  <si>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</si>
  <si>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</si>
  <si>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</si>
  <si>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</si>
  <si>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</si>
  <si>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</si>
  <si>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</si>
  <si>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</si>
  <si>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</si>
  <si>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</si>
  <si>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</si>
  <si>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</si>
  <si>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</si>
  <si>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</si>
  <si>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</si>
  <si>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</si>
  <si>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</si>
  <si>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</si>
  <si>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</si>
  <si>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</si>
  <si>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</si>
  <si>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</si>
  <si>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</si>
  <si>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</si>
  <si>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</si>
  <si>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</si>
  <si>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</si>
  <si>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</si>
  <si>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</si>
  <si>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</si>
  <si>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</si>
  <si>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</si>
  <si>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</si>
  <si>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</si>
  <si>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</si>
  <si>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</si>
  <si>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</si>
  <si>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</si>
  <si>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</si>
  <si>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</si>
  <si>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</si>
  <si>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</si>
  <si>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</si>
  <si>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</si>
  <si>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</si>
  <si>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</si>
  <si>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</si>
  <si>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</si>
  <si>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</si>
  <si>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</si>
  <si>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</si>
  <si>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</si>
  <si>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</si>
  <si>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</si>
  <si>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</si>
  <si>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</si>
  <si>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</si>
  <si>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</si>
  <si>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</si>
  <si>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</si>
  <si>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</si>
  <si>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</si>
  <si>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</si>
  <si>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</si>
  <si>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</si>
  <si>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</si>
  <si>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</si>
  <si>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</si>
  <si>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</si>
  <si>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</si>
  <si>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</si>
  <si>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</si>
  <si>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</si>
  <si>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</si>
  <si>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</si>
  <si>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</si>
  <si>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</si>
  <si>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</si>
  <si>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</si>
  <si>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</si>
  <si>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</si>
  <si>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</si>
  <si>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</si>
  <si>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</si>
  <si>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</si>
  <si>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</si>
  <si>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</si>
  <si>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</si>
  <si>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</si>
  <si>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</si>
  <si>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</si>
  <si>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</si>
  <si>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</si>
  <si>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</si>
  <si>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</si>
  <si>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</si>
  <si>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</si>
  <si>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</si>
  <si>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</si>
  <si>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</si>
  <si>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</si>
  <si>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</si>
  <si>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</si>
  <si>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</si>
  <si>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</si>
  <si>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</si>
  <si>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</si>
  <si>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</si>
  <si>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</si>
  <si>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</si>
  <si>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</si>
  <si>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</si>
  <si>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</si>
  <si>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</si>
  <si>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</si>
  <si>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</si>
  <si>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</si>
  <si>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</si>
  <si>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</si>
  <si>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</si>
  <si>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</si>
  <si>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</si>
  <si>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</si>
  <si>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</si>
  <si>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</si>
  <si>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</si>
  <si>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</si>
  <si>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</si>
  <si>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</si>
  <si>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</si>
  <si>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</si>
  <si>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</si>
  <si>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</si>
  <si>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</si>
  <si>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</si>
  <si>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</si>
  <si>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</si>
  <si>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</si>
  <si>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</si>
  <si>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</si>
  <si>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</si>
  <si>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</si>
  <si>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</si>
  <si>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</si>
  <si>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</si>
  <si>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</si>
  <si>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</si>
  <si>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</si>
  <si>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</si>
  <si>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</si>
  <si>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</si>
  <si>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</si>
  <si>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</si>
  <si>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</si>
  <si>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</si>
  <si>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</si>
  <si>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</si>
  <si>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</si>
  <si>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</si>
  <si>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</si>
  <si>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</si>
  <si>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</si>
  <si>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</si>
  <si>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</si>
  <si>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</si>
  <si>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</si>
  <si>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</si>
  <si>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</si>
  <si>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</si>
  <si>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</si>
  <si>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</si>
  <si>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</si>
  <si>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</si>
  <si>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</si>
  <si>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</si>
  <si>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</si>
  <si>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</si>
  <si>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</si>
  <si>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</si>
  <si>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</si>
  <si>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</si>
  <si>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</si>
  <si>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</si>
  <si>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</si>
  <si>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</si>
  <si>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</si>
  <si>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</si>
  <si>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</si>
  <si>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</si>
  <si>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</si>
  <si>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</si>
  <si>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</si>
  <si>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</si>
  <si>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</si>
  <si>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</si>
  <si>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</si>
  <si>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</si>
  <si>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</si>
  <si>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</si>
  <si>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</si>
  <si>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</si>
  <si>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</si>
  <si>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</si>
  <si>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</si>
  <si>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</si>
  <si>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</si>
  <si>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</si>
  <si>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</si>
  <si>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</si>
  <si>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</si>
  <si>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</si>
  <si>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</si>
  <si>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</si>
  <si>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</si>
  <si>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</si>
  <si>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</si>
  <si>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</si>
  <si>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</si>
  <si>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</si>
  <si>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</si>
  <si>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</si>
  <si>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</si>
  <si>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</si>
  <si>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</si>
  <si>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</si>
  <si>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</si>
  <si>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</si>
  <si>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</si>
  <si>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</si>
  <si>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</si>
  <si>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</si>
  <si>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</si>
  <si>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</si>
  <si>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</si>
  <si>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</si>
  <si>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</si>
  <si>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</si>
  <si>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</si>
  <si>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</si>
  <si>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</si>
  <si>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</si>
  <si>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</si>
  <si>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</si>
  <si>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</si>
  <si>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</si>
  <si>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</si>
  <si>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</si>
  <si>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</si>
  <si>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</si>
  <si>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</si>
  <si>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</si>
  <si>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</si>
  <si>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</si>
  <si>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</si>
  <si>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</si>
  <si>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</si>
  <si>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</si>
  <si>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</si>
  <si>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</si>
  <si>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</si>
  <si>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</si>
  <si>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</si>
  <si>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</si>
  <si>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</si>
  <si>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</si>
  <si>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</si>
  <si>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</si>
  <si>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</si>
  <si>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</si>
  <si>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</si>
  <si>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</si>
  <si>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</si>
  <si>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</si>
  <si>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</si>
  <si>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</si>
  <si>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</si>
  <si>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</si>
  <si>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</si>
  <si>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</si>
  <si>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</si>
  <si>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</si>
  <si>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</si>
  <si>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</si>
  <si>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</si>
  <si>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</si>
  <si>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</si>
  <si>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</si>
  <si>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</si>
  <si>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</si>
  <si>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</si>
  <si>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</si>
  <si>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</si>
  <si>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</si>
  <si>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</si>
  <si>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</si>
  <si>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</si>
  <si>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</si>
  <si>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</si>
  <si>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</si>
  <si>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</si>
  <si>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</si>
  <si>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</si>
  <si>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</si>
  <si>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</si>
  <si>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</si>
  <si>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</si>
  <si>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</si>
  <si>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</si>
  <si>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</si>
  <si>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</si>
  <si>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</si>
  <si>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</si>
  <si>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</si>
  <si>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</si>
  <si>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</si>
  <si>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</si>
  <si>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</si>
  <si>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</si>
  <si>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</si>
  <si>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</si>
  <si>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</si>
  <si>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</si>
  <si>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</si>
  <si>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</si>
  <si>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</si>
  <si>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</si>
  <si>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</si>
  <si>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</si>
  <si>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</si>
  <si>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</si>
  <si>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</si>
  <si>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</si>
  <si>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</si>
  <si>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</si>
  <si>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</si>
  <si>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</si>
  <si>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</si>
  <si>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</si>
  <si>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</si>
  <si>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</si>
  <si>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</si>
  <si>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</si>
  <si>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</si>
  <si>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</si>
  <si>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</si>
  <si>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</si>
  <si>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</si>
  <si>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</si>
  <si>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</si>
  <si>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</si>
  <si>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</si>
  <si>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</si>
  <si>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</si>
  <si>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</si>
  <si>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</si>
  <si>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</si>
  <si>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</si>
  <si>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</si>
  <si>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</si>
  <si>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</si>
  <si>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</si>
  <si>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</si>
  <si>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</si>
  <si>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</si>
  <si>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</si>
  <si>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</si>
  <si>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</si>
  <si>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</si>
  <si>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</si>
  <si>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</si>
  <si>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</si>
  <si>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</si>
  <si>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</si>
  <si>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</si>
  <si>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</si>
  <si>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</si>
  <si>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</si>
  <si>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</si>
  <si>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</si>
  <si>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</si>
  <si>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</si>
  <si>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</si>
  <si>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</si>
  <si>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</si>
  <si>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</si>
  <si>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</si>
  <si>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</si>
  <si>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</si>
  <si>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</si>
  <si>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</si>
  <si>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</si>
  <si>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</si>
  <si>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</si>
  <si>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</si>
  <si>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</si>
  <si>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</si>
  <si>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</si>
  <si>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</si>
  <si>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</si>
  <si>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</si>
  <si>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</si>
  <si>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</si>
  <si>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</si>
  <si>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</si>
  <si>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</si>
  <si>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</si>
  <si>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</si>
  <si>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</si>
  <si>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</si>
  <si>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</si>
  <si>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</si>
  <si>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</si>
  <si>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</si>
  <si>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</si>
  <si>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</si>
  <si>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</si>
  <si>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</si>
  <si>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</si>
  <si>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</si>
  <si>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</si>
  <si>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</si>
  <si>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</si>
  <si>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</si>
  <si>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</si>
  <si>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</si>
  <si>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</si>
  <si>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</si>
  <si>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</si>
  <si>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</si>
  <si>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</si>
  <si>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</si>
  <si>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</si>
  <si>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</si>
  <si>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</si>
  <si>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</si>
  <si>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</si>
  <si>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</si>
  <si>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</si>
  <si>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</si>
  <si>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</si>
  <si>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</si>
  <si>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</si>
  <si>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</si>
  <si>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</si>
  <si>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</si>
  <si>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</si>
  <si>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</si>
  <si>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</si>
  <si>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</si>
  <si>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</si>
  <si>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</si>
  <si>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</si>
  <si>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</si>
  <si>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</si>
  <si>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</si>
  <si>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</si>
  <si>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</si>
  <si>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</si>
  <si>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</si>
  <si>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</si>
  <si>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</si>
  <si>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</si>
  <si>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</si>
  <si>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</si>
  <si>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</si>
  <si>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</si>
  <si>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</si>
  <si>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</si>
  <si>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</si>
  <si>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</si>
  <si>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</si>
  <si>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</si>
  <si>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</si>
  <si>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</si>
  <si>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</si>
  <si>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</si>
  <si>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</si>
  <si>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</si>
  <si>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</si>
  <si>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</si>
  <si>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</si>
  <si>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</si>
  <si>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</si>
  <si>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</si>
  <si>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</si>
  <si>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</si>
  <si>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</si>
  <si>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</si>
  <si>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</si>
  <si>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</si>
  <si>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</si>
  <si>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</si>
  <si>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</si>
  <si>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</si>
  <si>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</si>
  <si>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</si>
  <si>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</si>
  <si>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</si>
  <si>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</si>
  <si>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</si>
  <si>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</si>
  <si>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</si>
  <si>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</si>
  <si>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</si>
  <si>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</si>
  <si>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</si>
  <si>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</si>
  <si>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</si>
  <si>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</si>
  <si>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</si>
  <si>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</si>
  <si>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</si>
  <si>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</si>
  <si>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</si>
  <si>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</si>
  <si>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</si>
  <si>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</si>
  <si>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</si>
  <si>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</si>
  <si>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</si>
  <si>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</si>
  <si>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</si>
  <si>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</si>
  <si>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</si>
  <si>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</si>
  <si>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</si>
  <si>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</si>
  <si>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</si>
  <si>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</si>
  <si>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</si>
  <si>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</si>
  <si>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</si>
  <si>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</si>
  <si>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</si>
  <si>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</si>
  <si>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</si>
  <si>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</si>
  <si>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</si>
  <si>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</si>
  <si>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</si>
  <si>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</si>
  <si>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</si>
  <si>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</si>
  <si>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</si>
  <si>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</si>
  <si>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</si>
  <si>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</si>
  <si>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</si>
  <si>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</si>
  <si>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</si>
  <si>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</si>
  <si>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</si>
  <si>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</si>
  <si>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</si>
  <si>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</si>
  <si>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</si>
  <si>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</si>
  <si>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</si>
  <si>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</si>
  <si>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</si>
  <si>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</si>
  <si>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</si>
  <si>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</si>
  <si>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</si>
  <si>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</si>
  <si>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</si>
  <si>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</si>
  <si>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</si>
  <si>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</si>
  <si>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</si>
  <si>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</si>
  <si>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</si>
  <si>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</si>
  <si>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</si>
  <si>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</si>
  <si>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</si>
  <si>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</si>
  <si>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</si>
  <si>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</si>
  <si>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</si>
  <si>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</si>
  <si>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</si>
  <si>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</si>
  <si>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</si>
  <si>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</si>
  <si>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</si>
  <si>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</si>
  <si>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</si>
  <si>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</si>
  <si>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</si>
  <si>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</si>
  <si>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</si>
  <si>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</si>
  <si>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</si>
  <si>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</si>
  <si>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</si>
  <si>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</si>
  <si>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</si>
  <si>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</si>
  <si>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</si>
  <si>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</si>
  <si>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</si>
  <si>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</si>
  <si>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</si>
  <si>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</si>
  <si>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</si>
  <si>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</si>
  <si>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</si>
  <si>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</si>
  <si>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</si>
  <si>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</si>
  <si>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</si>
  <si>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</si>
  <si>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</si>
  <si>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</si>
  <si>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</si>
  <si>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</si>
  <si>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</si>
  <si>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</si>
  <si>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</si>
  <si>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</si>
  <si>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</si>
  <si>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</si>
  <si>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</si>
  <si>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</si>
  <si>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</si>
  <si>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</si>
  <si>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</si>
  <si>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</si>
  <si>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</si>
  <si>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</si>
  <si>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</si>
  <si>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</si>
  <si>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</si>
  <si>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</si>
  <si>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</si>
  <si>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</si>
  <si>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</si>
  <si>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</si>
  <si>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</si>
  <si>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</si>
  <si>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</si>
  <si>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</si>
  <si>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</si>
  <si>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</si>
  <si>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</si>
  <si>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</si>
  <si>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</si>
  <si>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</si>
  <si>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</si>
  <si>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</si>
  <si>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</si>
  <si>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</si>
  <si>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</si>
  <si>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</si>
  <si>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</si>
  <si>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</si>
  <si>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</si>
  <si>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</si>
  <si>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</si>
  <si>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</si>
  <si>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</si>
  <si>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</si>
  <si>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</si>
  <si>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</si>
  <si>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</si>
  <si>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</si>
  <si>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</si>
  <si>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</si>
  <si>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</si>
  <si>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</si>
  <si>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</si>
  <si>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</si>
  <si>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</si>
  <si>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</si>
  <si>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</si>
  <si>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</si>
  <si>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</si>
  <si>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</si>
  <si>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</si>
  <si>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</si>
  <si>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</si>
  <si>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</si>
  <si>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</si>
  <si>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</si>
  <si>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</si>
  <si>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</si>
  <si>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</si>
  <si>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</si>
  <si>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</si>
  <si>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</si>
  <si>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</si>
  <si>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</si>
  <si>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</si>
  <si>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</si>
  <si>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</si>
  <si>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</si>
  <si>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</si>
  <si>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</si>
  <si>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</si>
  <si>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</si>
  <si>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</si>
  <si>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</si>
  <si>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</si>
  <si>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</si>
  <si>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</si>
  <si>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</si>
  <si>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</si>
  <si>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</si>
  <si>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</si>
  <si>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</si>
  <si>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</si>
  <si>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</si>
  <si>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</si>
  <si>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</si>
  <si>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</si>
  <si>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</si>
  <si>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</si>
  <si>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</si>
  <si>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</si>
  <si>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</si>
  <si>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</si>
  <si>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</si>
  <si>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</si>
  <si>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</si>
  <si>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</si>
  <si>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</si>
  <si>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</si>
  <si>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</si>
  <si>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</si>
  <si>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</si>
  <si>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</si>
  <si>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</si>
  <si>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</si>
  <si>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</si>
  <si>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</si>
  <si>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</si>
  <si>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</si>
  <si>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</si>
  <si>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</si>
  <si>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</si>
  <si>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</si>
  <si>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</si>
  <si>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</si>
  <si>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</si>
  <si>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</si>
  <si>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</si>
  <si>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</si>
  <si>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</si>
  <si>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</si>
  <si>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</si>
  <si>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</si>
  <si>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</si>
  <si>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</si>
  <si>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</si>
  <si>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</si>
  <si>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</si>
  <si>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</si>
  <si>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</si>
  <si>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</si>
  <si>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</si>
  <si>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</si>
  <si>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</si>
  <si>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</si>
  <si>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</si>
  <si>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</si>
  <si>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</si>
  <si>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</si>
  <si>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</si>
  <si>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</si>
  <si>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</si>
  <si>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</si>
  <si>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</si>
  <si>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</si>
  <si>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</si>
  <si>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</si>
  <si>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</si>
  <si>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</si>
  <si>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</si>
  <si>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</si>
  <si>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</si>
  <si>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</si>
  <si>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</si>
  <si>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</si>
  <si>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</si>
  <si>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</si>
  <si>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</si>
  <si>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</si>
  <si>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</si>
  <si>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</si>
  <si>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</si>
  <si>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</si>
  <si>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</si>
  <si>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</si>
  <si>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</si>
  <si>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</si>
  <si>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</si>
  <si>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</si>
  <si>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</si>
  <si>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</si>
  <si>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</si>
  <si>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</si>
  <si>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</si>
  <si>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</si>
  <si>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</si>
  <si>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</si>
  <si>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</si>
  <si>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</si>
  <si>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</si>
  <si>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</si>
  <si>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</si>
  <si>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</si>
  <si>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</si>
  <si>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</si>
  <si>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</si>
  <si>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</si>
  <si>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</si>
  <si>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</si>
  <si>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</si>
  <si>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</si>
  <si>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</si>
  <si>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</si>
  <si>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</si>
  <si>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</si>
  <si>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</si>
  <si>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</si>
  <si>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</si>
  <si>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</si>
  <si>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</si>
  <si>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</si>
  <si>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</si>
  <si>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</si>
  <si>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</si>
  <si>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</si>
  <si>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</si>
  <si>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</si>
  <si>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</si>
  <si>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</si>
  <si>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</si>
  <si>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</si>
  <si>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</si>
  <si>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</si>
  <si>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</si>
  <si>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</si>
  <si>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</si>
  <si>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</si>
  <si>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</si>
  <si>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</si>
  <si>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</si>
  <si>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</si>
  <si>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</si>
  <si>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</si>
  <si>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</si>
  <si>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</si>
  <si>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</si>
  <si>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</si>
  <si>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</si>
  <si>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</si>
  <si>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</si>
  <si>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</si>
  <si>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</si>
  <si>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</si>
  <si>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</si>
  <si>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</si>
  <si>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</si>
  <si>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</si>
  <si>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</si>
  <si>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</si>
  <si>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</si>
  <si>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</si>
  <si>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</si>
  <si>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</si>
  <si>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</si>
  <si>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</si>
  <si>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</si>
  <si>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</si>
  <si>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</si>
  <si>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</si>
  <si>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</si>
  <si>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</si>
  <si>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</si>
  <si>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</si>
  <si>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</si>
  <si>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</si>
  <si>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</si>
  <si>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</si>
  <si>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</si>
  <si>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</si>
  <si>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</si>
  <si>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</si>
  <si>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</si>
  <si>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</si>
  <si>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</si>
  <si>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</si>
  <si>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</si>
  <si>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</si>
  <si>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</si>
  <si>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</si>
  <si>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</si>
  <si>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</si>
  <si>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</si>
  <si>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</si>
  <si>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</si>
  <si>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</si>
  <si>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</si>
  <si>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</si>
  <si>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</si>
  <si>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</si>
  <si>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</si>
  <si>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</si>
  <si>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</si>
  <si>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</si>
  <si>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</si>
  <si>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</si>
  <si>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</si>
  <si>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</si>
  <si>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</si>
  <si>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</si>
  <si>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</si>
  <si>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</si>
  <si>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</si>
  <si>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</si>
  <si>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</si>
  <si>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</si>
  <si>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</si>
  <si>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</si>
  <si>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</si>
  <si>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</si>
  <si>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</si>
  <si>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</si>
  <si>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</si>
  <si>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</si>
  <si>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</si>
  <si>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</si>
  <si>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</si>
  <si>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</si>
  <si>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</si>
  <si>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</si>
  <si>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</si>
  <si>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</si>
  <si>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</si>
  <si>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</si>
  <si>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</si>
  <si>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</si>
  <si>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</si>
  <si>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</si>
  <si>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</si>
  <si>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</si>
  <si>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</si>
  <si>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</si>
  <si>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</si>
  <si>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</si>
  <si>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</si>
  <si>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</si>
  <si>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</si>
  <si>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</si>
  <si>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</si>
  <si>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</si>
  <si>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</si>
  <si>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</si>
  <si>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</si>
  <si>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</si>
  <si>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</si>
  <si>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</si>
  <si>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</si>
  <si>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</si>
  <si>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</si>
  <si>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</si>
  <si>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</si>
  <si>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</si>
  <si>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</si>
  <si>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</si>
  <si>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</si>
  <si>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</si>
  <si>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</si>
  <si>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</si>
  <si>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</si>
  <si>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</si>
  <si>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</si>
  <si>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</si>
  <si>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</si>
  <si>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</si>
  <si>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</si>
  <si>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</si>
  <si>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</si>
  <si>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</si>
  <si>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</si>
  <si>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</si>
  <si>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</si>
  <si>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</si>
  <si>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</si>
  <si>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</si>
  <si>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</si>
  <si>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</si>
  <si>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</si>
  <si>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</si>
  <si>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</si>
  <si>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</si>
  <si>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</si>
  <si>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</si>
  <si>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</si>
  <si>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</si>
  <si>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</si>
  <si>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</si>
  <si>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</si>
  <si>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</si>
  <si>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</si>
  <si>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</si>
  <si>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</si>
  <si>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</si>
  <si>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</si>
  <si>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</si>
  <si>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</si>
  <si>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</si>
  <si>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</si>
  <si>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</si>
  <si>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</si>
  <si>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</si>
  <si>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</si>
  <si>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</si>
  <si>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</si>
  <si>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</si>
  <si>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</si>
  <si>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</si>
  <si>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</si>
  <si>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</si>
  <si>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</si>
  <si>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</si>
  <si>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</si>
  <si>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</si>
  <si>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</si>
  <si>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</si>
  <si>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</si>
  <si>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</si>
  <si>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</si>
  <si>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</si>
  <si>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</si>
  <si>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</si>
  <si>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</si>
  <si>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</si>
  <si>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</si>
  <si>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</si>
  <si>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</si>
  <si>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</si>
  <si>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</si>
  <si>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</si>
  <si>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</si>
  <si>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</si>
  <si>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</si>
  <si>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</si>
  <si>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</si>
  <si>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</si>
  <si>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</si>
  <si>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</si>
  <si>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</si>
  <si>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</si>
  <si>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</si>
  <si>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</si>
  <si>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</si>
  <si>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</si>
  <si>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</si>
  <si>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</si>
  <si>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</si>
  <si>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</si>
  <si>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</si>
  <si>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</si>
  <si>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</si>
  <si>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</si>
  <si>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</si>
  <si>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</si>
  <si>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</si>
  <si>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</si>
  <si>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</si>
  <si>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</si>
  <si>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</si>
  <si>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</si>
  <si>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</si>
  <si>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</si>
  <si>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</si>
  <si>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</si>
  <si>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</si>
  <si>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</si>
  <si>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</si>
  <si>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</si>
  <si>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</si>
  <si>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</si>
  <si>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</si>
  <si>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</si>
  <si>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</si>
  <si>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</si>
  <si>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</si>
  <si>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</si>
  <si>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</si>
  <si>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</si>
  <si>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</si>
  <si>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</si>
  <si>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</si>
  <si>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</si>
  <si>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</si>
  <si>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</si>
  <si>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</si>
  <si>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</si>
  <si>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</si>
  <si>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</si>
  <si>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</si>
  <si>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</si>
  <si>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</si>
  <si>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</si>
  <si>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</si>
  <si>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</si>
  <si>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</si>
  <si>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</si>
  <si>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</si>
  <si>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</si>
  <si>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</si>
  <si>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</si>
  <si>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</si>
  <si>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</si>
  <si>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</si>
  <si>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</si>
  <si>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</si>
  <si>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</si>
  <si>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</si>
  <si>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</si>
  <si>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</si>
  <si>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</si>
  <si>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</si>
  <si>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</si>
  <si>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</si>
  <si>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</si>
  <si>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</si>
  <si>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</si>
  <si>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</si>
  <si>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</si>
  <si>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</si>
  <si>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</si>
  <si>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</si>
  <si>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</si>
  <si>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</si>
  <si>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</si>
  <si>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</si>
  <si>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</si>
  <si>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</si>
  <si>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</si>
  <si>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</si>
  <si>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</si>
  <si>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</si>
  <si>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</si>
  <si>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</si>
  <si>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</si>
  <si>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</si>
  <si>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</si>
  <si>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</si>
  <si>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</si>
  <si>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</si>
  <si>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</si>
  <si>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</si>
  <si>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</si>
  <si>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</si>
  <si>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</si>
  <si>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</si>
  <si>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</si>
  <si>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</si>
  <si>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</si>
  <si>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</si>
  <si>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</si>
  <si>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</si>
  <si>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</si>
  <si>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</si>
  <si>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</si>
  <si>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</si>
  <si>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</si>
  <si>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</si>
  <si>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</si>
  <si>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</si>
  <si>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</si>
  <si>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</si>
  <si>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</si>
  <si>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</si>
  <si>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</si>
  <si>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</si>
  <si>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</si>
  <si>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</si>
  <si>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</si>
  <si>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</si>
  <si>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</si>
  <si>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</si>
  <si>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</si>
  <si>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</si>
  <si>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</si>
  <si>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</si>
  <si>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</si>
  <si>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</si>
  <si>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</si>
  <si>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</si>
  <si>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</si>
  <si>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</si>
  <si>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</si>
  <si>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</si>
  <si>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</si>
  <si>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</si>
  <si>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</si>
  <si>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</si>
  <si>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</si>
  <si>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</si>
  <si>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</si>
  <si>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</si>
  <si>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</si>
  <si>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</si>
  <si>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</si>
  <si>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</si>
  <si>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</si>
  <si>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</si>
  <si>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</si>
  <si>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</si>
  <si>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</si>
  <si>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</si>
  <si>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</si>
  <si>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</si>
  <si>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</si>
  <si>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</si>
  <si>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</si>
  <si>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</si>
  <si>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</si>
  <si>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</si>
  <si>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</si>
  <si>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</si>
  <si>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</si>
  <si>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</si>
  <si>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</si>
  <si>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</si>
  <si>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</si>
  <si>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</si>
  <si>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</si>
  <si>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</si>
  <si>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</si>
  <si>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</si>
  <si>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</si>
  <si>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</si>
  <si>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</si>
  <si>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</si>
  <si>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</si>
  <si>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</si>
  <si>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</si>
  <si>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</si>
  <si>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</si>
  <si>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</si>
  <si>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</si>
  <si>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</si>
  <si>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</si>
  <si>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</si>
  <si>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</si>
  <si>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</si>
  <si>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</si>
  <si>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</si>
  <si>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</si>
  <si>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</si>
  <si>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</si>
  <si>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</si>
  <si>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</si>
  <si>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</si>
  <si>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</si>
  <si>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</si>
  <si>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</si>
  <si>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</si>
  <si>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</si>
  <si>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</si>
  <si>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</si>
  <si>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</si>
  <si>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</si>
  <si>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</si>
  <si>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</si>
  <si>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</si>
  <si>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</si>
  <si>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</si>
  <si>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</si>
  <si>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</si>
  <si>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</si>
  <si>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</si>
  <si>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</si>
  <si>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</si>
  <si>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</si>
  <si>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</si>
  <si>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</si>
  <si>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</si>
  <si>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</si>
  <si>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</si>
  <si>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</si>
  <si>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</si>
  <si>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</si>
  <si>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</si>
  <si>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</si>
  <si>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</si>
  <si>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</si>
  <si>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</si>
  <si>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</si>
  <si>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</si>
  <si>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</si>
  <si>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</si>
  <si>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</si>
  <si>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</si>
  <si>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</si>
  <si>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</si>
  <si>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</si>
  <si>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</si>
  <si>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</si>
  <si>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</si>
  <si>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</si>
  <si>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</si>
  <si>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</si>
  <si>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</si>
  <si>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</si>
  <si>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</si>
  <si>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</si>
  <si>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</si>
  <si>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</si>
  <si>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</si>
  <si>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</si>
  <si>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</si>
  <si>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</si>
  <si>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</si>
  <si>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</si>
  <si>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</si>
  <si>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</si>
  <si>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</si>
  <si>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</si>
  <si>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</si>
  <si>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</si>
  <si>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</si>
  <si>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</si>
  <si>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</si>
  <si>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</si>
  <si>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</si>
  <si>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</si>
  <si>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</si>
  <si>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</si>
  <si>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</si>
  <si>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</si>
  <si>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</si>
  <si>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</si>
  <si>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</si>
  <si>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</si>
  <si>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</si>
  <si>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</si>
  <si>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</si>
  <si>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</si>
  <si>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</si>
  <si>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</si>
  <si>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</si>
  <si>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</si>
  <si>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</si>
  <si>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</si>
  <si>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</si>
  <si>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</si>
  <si>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</si>
  <si>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</si>
  <si>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</si>
  <si>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</si>
  <si>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</si>
  <si>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</si>
  <si>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</si>
  <si>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</si>
  <si>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</si>
  <si>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</si>
  <si>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</si>
  <si>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</si>
  <si>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</si>
  <si>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</si>
  <si>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</si>
  <si>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</si>
  <si>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</si>
  <si>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</si>
  <si>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</si>
  <si>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</si>
  <si>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</si>
  <si>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</si>
  <si>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</si>
  <si>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</si>
  <si>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</si>
  <si>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</si>
  <si>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</si>
  <si>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</si>
  <si>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</si>
  <si>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</si>
  <si>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</si>
  <si>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</si>
  <si>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</si>
  <si>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</si>
  <si>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</si>
  <si>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</si>
  <si>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</si>
  <si>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</si>
  <si>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</si>
  <si>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</si>
  <si>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</si>
  <si>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</si>
  <si>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</si>
  <si>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</si>
  <si>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</si>
  <si>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</si>
  <si>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</si>
  <si>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</si>
  <si>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</si>
  <si>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</si>
  <si>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</si>
  <si>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</si>
  <si>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</si>
  <si>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</si>
  <si>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</si>
  <si>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</si>
  <si>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</si>
  <si>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</si>
  <si>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</si>
  <si>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</si>
  <si>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</si>
  <si>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</si>
  <si>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</si>
  <si>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</si>
  <si>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</si>
  <si>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</si>
  <si>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</si>
  <si>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</si>
  <si>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</si>
  <si>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</si>
  <si>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</si>
  <si>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</si>
  <si>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</si>
  <si>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</si>
  <si>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</si>
  <si>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</si>
  <si>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</si>
  <si>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</si>
  <si>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</si>
  <si>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</si>
  <si>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</si>
  <si>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</si>
  <si>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</si>
  <si>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</si>
  <si>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</si>
  <si>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</si>
  <si>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</si>
  <si>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</si>
  <si>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</si>
  <si>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</si>
  <si>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</si>
  <si>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</si>
  <si>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</si>
  <si>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</si>
  <si>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</si>
  <si>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</si>
  <si>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</si>
  <si>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</si>
  <si>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</si>
  <si>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</si>
  <si>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</si>
  <si>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</si>
  <si>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</si>
  <si>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</si>
  <si>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</si>
  <si>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</si>
  <si>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</si>
  <si>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</si>
  <si>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</si>
  <si>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</si>
  <si>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</si>
  <si>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</si>
  <si>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</si>
  <si>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</si>
  <si>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</si>
  <si>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</si>
  <si>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</si>
  <si>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</si>
  <si>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</si>
  <si>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</si>
  <si>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</si>
  <si>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</si>
  <si>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</si>
  <si>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</si>
  <si>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</si>
  <si>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</si>
  <si>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</si>
  <si>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</si>
  <si>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</si>
  <si>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</si>
  <si>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</si>
  <si>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</si>
  <si>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</si>
  <si>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</si>
  <si>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</si>
  <si>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</si>
  <si>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</si>
  <si>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</si>
  <si>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</si>
  <si>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</si>
  <si>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</si>
  <si>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</si>
  <si>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</si>
  <si>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</si>
  <si>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</si>
  <si>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</si>
  <si>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</si>
  <si>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</si>
  <si>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</si>
  <si>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</si>
  <si>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</si>
  <si>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</si>
  <si>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</si>
  <si>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</si>
  <si>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</si>
  <si>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</si>
  <si>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</si>
  <si>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</si>
  <si>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</si>
  <si>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</si>
  <si>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</si>
  <si>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</si>
  <si>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</si>
  <si>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</si>
  <si>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</si>
  <si>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</si>
  <si>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</si>
  <si>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</si>
  <si>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</si>
  <si>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</si>
  <si>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</si>
  <si>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</si>
  <si>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</si>
  <si>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</si>
  <si>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</si>
  <si>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</si>
  <si>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</si>
  <si>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</si>
  <si>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</si>
  <si>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</si>
  <si>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</si>
  <si>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</si>
  <si>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</si>
  <si>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</si>
  <si>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</si>
  <si>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</si>
  <si>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</si>
  <si>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</si>
  <si>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</si>
  <si>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</si>
  <si>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</si>
  <si>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</si>
  <si>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</si>
  <si>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</si>
  <si>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</si>
  <si>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</si>
  <si>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</si>
  <si>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</si>
  <si>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</si>
  <si>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</si>
  <si>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</si>
  <si>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</si>
  <si>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</si>
  <si>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</si>
  <si>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</si>
  <si>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</si>
  <si>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</si>
  <si>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</si>
  <si>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</si>
  <si>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</si>
  <si>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</si>
  <si>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</si>
  <si>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</si>
  <si>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</si>
  <si>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</si>
  <si>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</si>
  <si>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</si>
  <si>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</si>
  <si>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</si>
  <si>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</si>
  <si>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</si>
  <si>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</si>
  <si>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</si>
  <si>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</si>
  <si>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</si>
  <si>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</si>
  <si>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</si>
  <si>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</si>
  <si>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</si>
  <si>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</si>
  <si>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</si>
  <si>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</si>
  <si>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</si>
  <si>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</si>
  <si>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</si>
  <si>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</si>
  <si>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</si>
  <si>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</si>
  <si>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</si>
  <si>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</si>
  <si>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</si>
  <si>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</si>
  <si>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</si>
  <si>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</si>
  <si>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</si>
  <si>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</si>
  <si>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</si>
  <si>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</si>
  <si>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</si>
  <si>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</si>
  <si>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</si>
  <si>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</si>
  <si>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</si>
  <si>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</si>
  <si>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</si>
  <si>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</si>
  <si>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</si>
  <si>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</si>
  <si>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</si>
  <si>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</si>
  <si>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</si>
  <si>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</si>
  <si>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</si>
  <si>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</si>
  <si>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</si>
  <si>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</si>
  <si>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</si>
  <si>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</si>
  <si>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</si>
  <si>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</si>
  <si>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</si>
  <si>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</si>
  <si>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</si>
  <si>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</si>
  <si>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</si>
  <si>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</si>
  <si>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</si>
  <si>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</si>
  <si>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</si>
  <si>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</si>
  <si>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</si>
  <si>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</si>
  <si>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</si>
  <si>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</si>
  <si>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</si>
  <si>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</si>
  <si>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</si>
  <si>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</si>
  <si>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</si>
  <si>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</si>
  <si>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</si>
  <si>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</si>
  <si>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</si>
  <si>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</si>
  <si>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</si>
  <si>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</si>
  <si>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</si>
  <si>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</si>
  <si>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</si>
  <si>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</si>
  <si>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</si>
  <si>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</si>
  <si>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</si>
  <si>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</si>
  <si>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</si>
  <si>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</si>
  <si>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</si>
  <si>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</si>
  <si>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</si>
  <si>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</si>
  <si>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</si>
  <si>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</si>
  <si>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</si>
  <si>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</si>
  <si>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</si>
  <si>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</si>
  <si>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</si>
  <si>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</si>
  <si>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</si>
  <si>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</si>
  <si>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</si>
  <si>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</si>
  <si>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</si>
  <si>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</si>
  <si>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</si>
  <si>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</si>
  <si>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</si>
  <si>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</si>
  <si>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</si>
  <si>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</si>
  <si>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</si>
  <si>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</si>
  <si>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</si>
  <si>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</si>
  <si>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</si>
  <si>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</si>
  <si>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</si>
  <si>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</si>
  <si>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</si>
  <si>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</si>
  <si>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</si>
  <si>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</si>
  <si>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</si>
  <si>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</si>
  <si>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</si>
  <si>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</si>
  <si>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</si>
  <si>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</si>
  <si>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</si>
  <si>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</si>
  <si>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</si>
  <si>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</si>
  <si>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</si>
  <si>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</si>
  <si>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</si>
  <si>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</si>
  <si>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</si>
  <si>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</si>
  <si>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</si>
  <si>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</si>
  <si>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</si>
  <si>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</si>
  <si>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</si>
  <si>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</si>
  <si>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</si>
  <si>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</si>
  <si>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</si>
  <si>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</si>
  <si>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</si>
  <si>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</si>
  <si>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</si>
  <si>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</si>
  <si>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</si>
  <si>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</si>
  <si>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</si>
  <si>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</si>
  <si>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</si>
  <si>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</si>
  <si>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</si>
  <si>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</si>
  <si>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</si>
  <si>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</si>
  <si>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</si>
  <si>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</si>
  <si>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</si>
  <si>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</si>
  <si>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</si>
  <si>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</si>
  <si>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</si>
  <si>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</si>
  <si>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</si>
  <si>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</si>
  <si>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</si>
  <si>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</si>
  <si>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</si>
  <si>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</si>
  <si>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</si>
  <si>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</si>
  <si>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</si>
  <si>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</si>
  <si>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</si>
  <si>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</si>
  <si>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</si>
  <si>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</si>
  <si>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</si>
  <si>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</si>
  <si>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</si>
  <si>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</si>
  <si>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</si>
  <si>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</si>
  <si>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</si>
  <si>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</si>
  <si>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</si>
  <si>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</si>
  <si>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</si>
  <si>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</si>
  <si>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</si>
  <si>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</si>
  <si>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</si>
  <si>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</si>
  <si>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</si>
  <si>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</si>
  <si>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</si>
  <si>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</si>
  <si>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</si>
  <si>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</si>
  <si>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</si>
  <si>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</si>
  <si>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</si>
  <si>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</si>
  <si>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</si>
  <si>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</si>
  <si>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</si>
  <si>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</si>
  <si>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</si>
  <si>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</si>
  <si>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</si>
  <si>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</si>
  <si>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</si>
  <si>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</si>
  <si>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</si>
  <si>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</si>
  <si>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</si>
  <si>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</si>
  <si>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</si>
  <si>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</si>
  <si>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</si>
  <si>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</si>
  <si>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</si>
  <si>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</si>
  <si>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</si>
  <si>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</si>
  <si>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</si>
  <si>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</si>
  <si>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</si>
  <si>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</si>
  <si>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</si>
  <si>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</si>
  <si>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</si>
  <si>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</si>
  <si>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</si>
  <si>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</si>
  <si>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</si>
  <si>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</si>
  <si>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</si>
  <si>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</si>
  <si>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</si>
  <si>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</si>
  <si>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</si>
  <si>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</si>
  <si>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</si>
  <si>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</si>
  <si>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</si>
  <si>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</si>
  <si>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</si>
  <si>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</si>
  <si>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</si>
  <si>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</si>
  <si>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</si>
  <si>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</si>
  <si>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</si>
  <si>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</si>
  <si>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</si>
  <si>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</si>
  <si>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</si>
  <si>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</si>
  <si>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</si>
  <si>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</si>
  <si>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</si>
  <si>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</si>
  <si>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</si>
  <si>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</si>
  <si>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</si>
  <si>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</si>
  <si>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</si>
  <si>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</si>
  <si>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</si>
  <si>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</si>
  <si>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</si>
  <si>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</si>
  <si>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</si>
  <si>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</si>
  <si>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</si>
  <si>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</si>
  <si>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</si>
  <si>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</si>
  <si>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</si>
  <si>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</si>
  <si>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</si>
  <si>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</si>
  <si>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</si>
  <si>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</si>
  <si>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</si>
  <si>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</si>
  <si>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</si>
  <si>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</si>
  <si>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</si>
  <si>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</si>
  <si>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</si>
  <si>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</si>
  <si>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</si>
  <si>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</si>
  <si>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</si>
  <si>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</si>
  <si>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</si>
  <si>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</si>
  <si>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</si>
  <si>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</si>
  <si>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</si>
  <si>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</si>
  <si>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</si>
  <si>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</si>
  <si>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</si>
  <si>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</si>
  <si>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</si>
  <si>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</si>
  <si>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</si>
  <si>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</si>
  <si>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</si>
  <si>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</si>
  <si>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</si>
  <si>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</si>
  <si>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</si>
  <si>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</si>
  <si>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</si>
  <si>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</si>
  <si>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</si>
  <si>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</si>
  <si>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</si>
  <si>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</si>
  <si>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</si>
  <si>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</si>
  <si>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</si>
  <si>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</si>
  <si>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</si>
  <si>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</si>
  <si>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</si>
  <si>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</si>
  <si>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</si>
  <si>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</si>
  <si>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</si>
  <si>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</si>
  <si>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</si>
  <si>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</si>
  <si>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</si>
  <si>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</si>
  <si>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</si>
  <si>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</si>
  <si>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</si>
  <si>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</si>
  <si>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</si>
  <si>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</si>
  <si>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</si>
  <si>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</si>
  <si>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</si>
  <si>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</si>
  <si>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</si>
  <si>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</si>
  <si>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</si>
  <si>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</si>
  <si>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</si>
  <si>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</si>
  <si>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</si>
  <si>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</si>
  <si>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</si>
  <si>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</si>
  <si>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</si>
  <si>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</si>
  <si>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</si>
  <si>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</si>
  <si>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</si>
  <si>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</si>
  <si>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</si>
  <si>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</si>
  <si>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</si>
  <si>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</si>
  <si>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</si>
  <si>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</si>
  <si>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</si>
  <si>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</si>
  <si>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</si>
  <si>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</si>
  <si>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</si>
  <si>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</si>
  <si>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</si>
  <si>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</si>
  <si>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</si>
  <si>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</si>
  <si>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</si>
  <si>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</si>
  <si>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</si>
  <si>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</si>
  <si>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</si>
  <si>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</si>
  <si>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</si>
  <si>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</si>
  <si>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</si>
  <si>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</si>
  <si>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</si>
  <si>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</si>
  <si>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</si>
  <si>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</si>
  <si>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</si>
  <si>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</si>
  <si>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</si>
  <si>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</si>
  <si>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</si>
  <si>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</si>
  <si>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</si>
  <si>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</si>
  <si>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</si>
  <si>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</si>
  <si>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</si>
  <si>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</si>
  <si>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</si>
  <si>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</si>
  <si>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</si>
  <si>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</si>
  <si>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</si>
  <si>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</si>
  <si>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</si>
  <si>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</si>
  <si>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</si>
  <si>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</si>
  <si>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</si>
  <si>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</si>
  <si>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</si>
  <si>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</si>
  <si>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</si>
  <si>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</si>
  <si>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</si>
  <si>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</si>
  <si>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</si>
  <si>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</si>
  <si>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</si>
  <si>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</si>
  <si>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</si>
  <si>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</si>
  <si>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</si>
  <si>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</si>
  <si>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</si>
  <si>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</si>
  <si>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</si>
  <si>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</si>
  <si>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</si>
  <si>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</si>
  <si>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</si>
  <si>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</si>
  <si>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</si>
  <si>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</si>
  <si>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</si>
  <si>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</si>
  <si>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</si>
  <si>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</si>
  <si>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</si>
  <si>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</si>
  <si>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</si>
  <si>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</si>
  <si>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</si>
  <si>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</si>
  <si>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</si>
  <si>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</si>
  <si>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</si>
  <si>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</si>
  <si>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</si>
  <si>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</si>
  <si>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</si>
  <si>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</si>
  <si>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</si>
  <si>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</si>
  <si>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</si>
  <si>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</si>
  <si>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</si>
  <si>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</si>
  <si>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</si>
  <si>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</si>
  <si>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</si>
  <si>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</si>
  <si>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</si>
  <si>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</si>
  <si>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</si>
  <si>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</si>
  <si>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</si>
  <si>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</si>
  <si>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</si>
  <si>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</si>
  <si>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</si>
  <si>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</si>
  <si>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</si>
  <si>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</si>
  <si>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</si>
  <si>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</si>
  <si>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</si>
  <si>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</si>
  <si>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</si>
  <si>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</si>
  <si>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</si>
  <si>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</si>
  <si>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</si>
  <si>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</si>
  <si>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</si>
  <si>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</si>
  <si>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</si>
  <si>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</si>
  <si>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</si>
  <si>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</si>
  <si>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</si>
  <si>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</si>
  <si>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</si>
  <si>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</si>
  <si>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</si>
  <si>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</si>
  <si>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</si>
  <si>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</si>
  <si>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</si>
  <si>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</si>
  <si>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</si>
  <si>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</si>
  <si>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</si>
  <si>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</si>
  <si>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</si>
  <si>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</si>
  <si>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</si>
  <si>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</si>
  <si>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</si>
  <si>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</si>
  <si>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</si>
  <si>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</si>
  <si>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</si>
  <si>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</si>
  <si>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</si>
  <si>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</si>
  <si>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</si>
  <si>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</si>
  <si>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</si>
  <si>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</si>
  <si>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</si>
  <si>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</si>
  <si>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</si>
  <si>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</si>
  <si>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</si>
  <si>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</si>
  <si>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</si>
  <si>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</si>
  <si>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</si>
  <si>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</si>
  <si>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</si>
  <si>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</si>
  <si>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</si>
  <si>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</si>
  <si>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</si>
  <si>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</si>
  <si>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</si>
  <si>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</si>
  <si>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</si>
  <si>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</si>
  <si>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</si>
  <si>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</si>
  <si>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</si>
  <si>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</si>
  <si>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</si>
  <si>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</si>
  <si>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</si>
  <si>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</si>
  <si>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</si>
  <si>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</si>
  <si>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</si>
  <si>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</si>
  <si>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</si>
  <si>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</si>
  <si>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</si>
  <si>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</si>
  <si>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</si>
  <si>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</si>
  <si>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</si>
  <si>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</si>
  <si>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</si>
  <si>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</si>
  <si>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</si>
  <si>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</si>
  <si>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</si>
  <si>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</si>
  <si>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</si>
  <si>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</si>
  <si>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</si>
  <si>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</si>
  <si>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</si>
  <si>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</si>
  <si>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</si>
  <si>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</si>
  <si>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</si>
  <si>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</si>
  <si>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</si>
  <si>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</si>
  <si>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</si>
  <si>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</si>
  <si>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</si>
  <si>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</si>
  <si>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</si>
  <si>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</si>
  <si>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</si>
  <si>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</si>
  <si>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</si>
  <si>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</si>
  <si>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</si>
  <si>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</si>
  <si>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</si>
  <si>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</si>
  <si>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</si>
  <si>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</si>
  <si>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</si>
  <si>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</si>
  <si>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</si>
  <si>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</si>
  <si>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</si>
  <si>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</si>
  <si>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</si>
  <si>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</si>
  <si>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</si>
  <si>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</si>
  <si>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</si>
  <si>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</si>
  <si>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</si>
  <si>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</si>
  <si>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</si>
  <si>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</si>
  <si>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</si>
  <si>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</si>
  <si>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</si>
  <si>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</si>
  <si>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</si>
  <si>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</si>
  <si>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</si>
  <si>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</si>
  <si>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</si>
  <si>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</si>
  <si>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</si>
  <si>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</si>
  <si>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</si>
  <si>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</si>
  <si>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</si>
  <si>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</si>
  <si>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</si>
  <si>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</si>
  <si>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</si>
  <si>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</si>
  <si>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</si>
  <si>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</si>
  <si>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</si>
  <si>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</si>
  <si>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</si>
  <si>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</si>
  <si>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</si>
  <si>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</si>
  <si>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</si>
  <si>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</si>
  <si>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</si>
  <si>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</si>
  <si>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</si>
  <si>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</si>
  <si>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</si>
  <si>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</si>
  <si>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</si>
  <si>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</si>
  <si>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</si>
  <si>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</si>
  <si>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</si>
  <si>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</si>
  <si>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</si>
  <si>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</si>
  <si>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</si>
  <si>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</si>
  <si>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</si>
  <si>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</si>
  <si>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</si>
  <si>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</si>
  <si>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</si>
  <si>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</si>
  <si>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</si>
  <si>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</si>
  <si>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</si>
  <si>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</si>
  <si>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</si>
  <si>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</si>
  <si>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</si>
  <si>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</si>
  <si>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</si>
  <si>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</si>
  <si>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</si>
  <si>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</si>
  <si>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</si>
  <si>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</si>
  <si>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</si>
  <si>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</si>
  <si>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</si>
  <si>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</si>
  <si>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</si>
  <si>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</si>
  <si>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</si>
  <si>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</si>
  <si>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</si>
  <si>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</si>
  <si>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</si>
  <si>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</si>
  <si>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</si>
  <si>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</si>
  <si>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</si>
  <si>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</si>
  <si>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</si>
  <si>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</si>
  <si>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</si>
  <si>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</si>
  <si>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</si>
  <si>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</si>
  <si>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</si>
  <si>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</si>
  <si>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</si>
  <si>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</si>
  <si>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</si>
  <si>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</si>
  <si>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</si>
  <si>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</si>
  <si>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</si>
  <si>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</si>
  <si>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</si>
  <si>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</si>
  <si>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</si>
  <si>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</si>
  <si>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</si>
  <si>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</si>
  <si>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</si>
  <si>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</si>
  <si>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</si>
  <si>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</si>
  <si>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</si>
  <si>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</si>
  <si>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</si>
  <si>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</si>
  <si>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</si>
  <si>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</si>
  <si>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</si>
  <si>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</si>
  <si>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</si>
  <si>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</si>
  <si>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</si>
  <si>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</si>
  <si>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</si>
  <si>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</si>
  <si>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</si>
  <si>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</si>
  <si>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</si>
  <si>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</si>
  <si>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</si>
  <si>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</si>
  <si>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</si>
  <si>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</si>
  <si>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</si>
  <si>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</si>
  <si>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</si>
  <si>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</si>
  <si>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</si>
  <si>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</si>
  <si>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</si>
  <si>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</si>
  <si>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</si>
  <si>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</si>
  <si>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</si>
  <si>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</si>
  <si>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</si>
  <si>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</si>
  <si>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</si>
  <si>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</si>
  <si>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</si>
  <si>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</si>
  <si>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</si>
  <si>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</si>
  <si>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</si>
  <si>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</si>
  <si>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</si>
  <si>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</si>
  <si>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</si>
  <si>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</si>
  <si>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</si>
  <si>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</si>
  <si>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</si>
  <si>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</si>
  <si>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</si>
  <si>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</si>
  <si>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</si>
  <si>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</si>
  <si>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</si>
  <si>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</si>
  <si>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</si>
  <si>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</si>
  <si>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</si>
  <si>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</si>
  <si>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</si>
  <si>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</si>
  <si>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</si>
  <si>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</si>
  <si>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</si>
  <si>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</si>
  <si>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</si>
  <si>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</si>
  <si>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</si>
  <si>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</si>
  <si>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</si>
  <si>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</si>
  <si>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</si>
  <si>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</si>
  <si>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</si>
  <si>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</si>
  <si>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</si>
  <si>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</si>
  <si>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</si>
  <si>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</si>
  <si>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</si>
  <si>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</si>
  <si>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</si>
  <si>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</si>
  <si>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</si>
  <si>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</si>
  <si>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</si>
  <si>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</si>
  <si>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</si>
  <si>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</si>
  <si>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</si>
  <si>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</si>
  <si>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</si>
  <si>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</si>
  <si>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</si>
  <si>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</si>
  <si>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</si>
  <si>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</si>
  <si>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</si>
  <si>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</si>
  <si>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</si>
  <si>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</si>
  <si>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</si>
  <si>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</si>
  <si>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</si>
  <si>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</si>
  <si>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</si>
  <si>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</si>
  <si>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</si>
  <si>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</si>
  <si>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</si>
  <si>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</si>
  <si>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</si>
  <si>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</si>
  <si>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</si>
  <si>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</si>
  <si>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</si>
  <si>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</si>
  <si>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</si>
  <si>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</si>
  <si>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</si>
  <si>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</si>
  <si>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</si>
  <si>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</si>
  <si>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</si>
  <si>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</si>
  <si>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</si>
  <si>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</si>
  <si>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</si>
  <si>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</si>
  <si>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</si>
  <si>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</si>
  <si>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</si>
  <si>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</si>
  <si>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</si>
  <si>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</si>
  <si>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</si>
  <si>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</si>
  <si>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</si>
  <si>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</si>
  <si>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</si>
  <si>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</si>
  <si>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</si>
  <si>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</si>
  <si>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</si>
  <si>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</si>
  <si>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</si>
  <si>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</si>
  <si>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</si>
  <si>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</si>
  <si>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</si>
  <si>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</si>
  <si>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</si>
  <si>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</si>
  <si>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</si>
  <si>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</si>
  <si>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</si>
  <si>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</si>
  <si>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</si>
  <si>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</si>
  <si>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</si>
  <si>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</si>
  <si>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</si>
  <si>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</si>
  <si>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</si>
  <si>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</si>
  <si>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</si>
  <si>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</si>
  <si>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</si>
  <si>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</si>
  <si>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</si>
  <si>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</si>
  <si>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</si>
  <si>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</si>
  <si>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</si>
  <si>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</si>
  <si>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</si>
  <si>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</si>
  <si>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</si>
  <si>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</si>
  <si>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</si>
  <si>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</si>
  <si>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</si>
  <si>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</si>
  <si>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</si>
  <si>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</si>
  <si>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</si>
  <si>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</si>
  <si>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</si>
  <si>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</si>
  <si>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</si>
  <si>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</si>
  <si>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</si>
  <si>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</si>
  <si>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</si>
  <si>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</si>
  <si>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</si>
  <si>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</si>
  <si>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</si>
  <si>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</si>
  <si>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</si>
  <si>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</si>
  <si>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</si>
  <si>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</si>
  <si>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</si>
  <si>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</si>
  <si>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</si>
  <si>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</si>
  <si>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</si>
  <si>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</si>
  <si>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</si>
  <si>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</si>
  <si>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</si>
  <si>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</si>
  <si>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</si>
  <si>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</si>
  <si>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</si>
  <si>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</si>
  <si>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</si>
  <si>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</si>
  <si>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</si>
  <si>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</si>
  <si>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</si>
  <si>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</si>
  <si>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</si>
  <si>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</si>
  <si>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</si>
  <si>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</si>
  <si>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</si>
  <si>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</si>
  <si>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</si>
  <si>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</si>
  <si>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</si>
  <si>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</si>
  <si>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</si>
  <si>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</si>
  <si>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</si>
  <si>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</si>
  <si>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</si>
  <si>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</si>
  <si>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</si>
  <si>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</si>
  <si>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</si>
  <si>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</si>
  <si>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</si>
  <si>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</si>
  <si>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</si>
  <si>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</si>
  <si>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</si>
  <si>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</si>
  <si>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</si>
  <si>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</si>
  <si>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</si>
  <si>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</si>
  <si>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</si>
  <si>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</si>
  <si>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</si>
  <si>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</si>
  <si>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</si>
  <si>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</si>
  <si>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</si>
  <si>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</si>
  <si>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</si>
  <si>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</si>
  <si>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</si>
  <si>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</si>
  <si>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</si>
  <si>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</si>
  <si>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</si>
  <si>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</si>
  <si>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</si>
  <si>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</si>
  <si>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</si>
  <si>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</si>
  <si>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</si>
  <si>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</si>
  <si>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</si>
  <si>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</si>
  <si>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</si>
  <si>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</si>
  <si>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</si>
  <si>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</si>
  <si>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</si>
  <si>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</si>
  <si>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</si>
  <si>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</si>
  <si>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</si>
  <si>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</si>
  <si>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</si>
  <si>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</si>
  <si>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</si>
  <si>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</si>
  <si>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</si>
  <si>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</si>
  <si>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</si>
  <si>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</si>
  <si>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</si>
  <si>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</si>
  <si>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</si>
  <si>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</si>
  <si>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</si>
  <si>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</si>
  <si>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</si>
  <si>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</si>
  <si>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</si>
  <si>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</si>
  <si>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</si>
  <si>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</si>
  <si>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</si>
  <si>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</si>
  <si>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</si>
  <si>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</si>
  <si>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</si>
  <si>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</si>
  <si>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</si>
  <si>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</si>
  <si>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</si>
  <si>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</si>
  <si>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</si>
  <si>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</si>
  <si>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</si>
  <si>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</si>
  <si>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</si>
  <si>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</si>
  <si>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</si>
  <si>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</si>
  <si>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</si>
  <si>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</si>
  <si>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</si>
  <si>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</si>
  <si>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</si>
  <si>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</si>
  <si>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</si>
  <si>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</si>
  <si>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</si>
  <si>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</si>
  <si>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</si>
  <si>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</si>
  <si>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</si>
  <si>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</si>
  <si>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</si>
  <si>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</si>
  <si>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</si>
  <si>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</si>
  <si>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</si>
  <si>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</si>
  <si>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</si>
  <si>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</si>
  <si>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</si>
  <si>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</si>
  <si>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</si>
  <si>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</si>
  <si>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</si>
  <si>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</si>
  <si>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</si>
  <si>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</si>
  <si>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</si>
  <si>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</si>
  <si>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</si>
  <si>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</si>
  <si>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</si>
  <si>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</si>
  <si>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</si>
  <si>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</si>
  <si>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</si>
  <si>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</si>
  <si>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</si>
  <si>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</si>
  <si>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</si>
  <si>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</si>
  <si>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</si>
  <si>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</si>
  <si>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</si>
  <si>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</si>
  <si>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</si>
  <si>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</si>
  <si>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</si>
  <si>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</si>
  <si>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</si>
  <si>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</si>
  <si>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</si>
  <si>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</si>
  <si>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</si>
  <si>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</si>
  <si>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</si>
  <si>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</si>
  <si>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</si>
  <si>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</si>
  <si>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</si>
  <si>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</si>
  <si>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</si>
  <si>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</si>
  <si>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</si>
  <si>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</si>
  <si>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</si>
  <si>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</si>
  <si>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</si>
  <si>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</si>
  <si>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</si>
  <si>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</si>
  <si>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</si>
  <si>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</si>
  <si>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</si>
  <si>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</si>
  <si>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</si>
  <si>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</si>
  <si>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</si>
  <si>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</si>
  <si>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</si>
  <si>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</si>
  <si>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</si>
  <si>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</si>
  <si>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</si>
  <si>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</si>
  <si>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</si>
  <si>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</si>
  <si>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</si>
  <si>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</si>
  <si>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</si>
  <si>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</si>
  <si>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</si>
  <si>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</si>
  <si>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</si>
  <si>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</si>
  <si>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</si>
  <si>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</si>
  <si>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</si>
  <si>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</si>
  <si>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</si>
  <si>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</si>
  <si>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</si>
  <si>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</si>
  <si>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</si>
  <si>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</si>
  <si>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</si>
  <si>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</si>
  <si>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</si>
  <si>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</si>
  <si>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</si>
  <si>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</si>
  <si>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</si>
  <si>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</si>
  <si>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</si>
  <si>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</si>
  <si>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</si>
  <si>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</si>
  <si>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</si>
  <si>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</si>
  <si>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</si>
  <si>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</si>
  <si>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</si>
  <si>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</si>
  <si>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</si>
  <si>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</si>
  <si>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</si>
  <si>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</si>
  <si>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</si>
  <si>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</si>
  <si>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</si>
  <si>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</si>
  <si>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</si>
  <si>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</si>
  <si>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</si>
  <si>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</si>
  <si>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</si>
  <si>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</si>
  <si>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</si>
  <si>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</si>
  <si>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</si>
  <si>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</si>
  <si>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</si>
  <si>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</si>
  <si>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</si>
  <si>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</si>
  <si>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</si>
  <si>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</si>
  <si>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</si>
  <si>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</si>
  <si>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</si>
  <si>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</si>
  <si>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</si>
  <si>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</si>
  <si>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</si>
  <si>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</si>
  <si>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</si>
  <si>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</si>
  <si>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</si>
  <si>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</si>
  <si>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</si>
  <si>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</si>
  <si>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</si>
  <si>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</si>
  <si>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</si>
  <si>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</si>
  <si>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</si>
  <si>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</si>
  <si>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</si>
  <si>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</si>
  <si>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</si>
  <si>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</si>
  <si>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</si>
  <si>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</si>
  <si>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</si>
  <si>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</si>
  <si>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</si>
  <si>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</si>
  <si>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</si>
  <si>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</si>
  <si>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</si>
  <si>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</si>
  <si>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</si>
  <si>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</si>
  <si>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</si>
  <si>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</si>
  <si>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</si>
  <si>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</si>
  <si>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</si>
  <si>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</si>
  <si>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</si>
  <si>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</si>
  <si>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</si>
  <si>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</si>
  <si>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</si>
  <si>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</si>
  <si>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</si>
  <si>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</si>
  <si>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</si>
  <si>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</si>
  <si>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</si>
  <si>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</si>
  <si>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</si>
  <si>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</si>
  <si>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</si>
  <si>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</si>
  <si>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</si>
  <si>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</si>
  <si>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</si>
  <si>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</si>
  <si>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</si>
  <si>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</si>
  <si>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</si>
  <si>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</si>
  <si>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</si>
  <si>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</si>
  <si>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</si>
  <si>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</si>
  <si>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</si>
  <si>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</si>
  <si>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</si>
  <si>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</si>
  <si>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</si>
  <si>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</si>
  <si>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</si>
  <si>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</si>
  <si>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</si>
  <si>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</si>
  <si>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</si>
  <si>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</si>
  <si>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</si>
  <si>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</si>
  <si>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</si>
  <si>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</si>
  <si>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</si>
  <si>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</si>
  <si>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</si>
  <si>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</si>
  <si>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</si>
  <si>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</si>
  <si>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</si>
  <si>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</si>
  <si>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</si>
  <si>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</si>
  <si>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</si>
  <si>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</si>
  <si>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</si>
  <si>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</si>
  <si>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</si>
  <si>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</si>
  <si>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</si>
  <si>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</si>
  <si>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</si>
  <si>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</si>
  <si>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</si>
  <si>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</si>
  <si>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</si>
  <si>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</si>
  <si>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</si>
  <si>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</si>
  <si>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</si>
  <si>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</si>
  <si>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</si>
  <si>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</si>
  <si>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</si>
  <si>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</si>
  <si>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</si>
  <si>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</si>
  <si>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</si>
  <si>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</si>
  <si>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</si>
  <si>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</si>
  <si>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</si>
  <si>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</si>
  <si>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</si>
  <si>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</si>
  <si>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</si>
  <si>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</si>
  <si>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</si>
  <si>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</si>
  <si>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</si>
  <si>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</si>
  <si>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</si>
  <si>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</si>
  <si>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</si>
  <si>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</si>
  <si>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</si>
  <si>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</si>
  <si>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</si>
  <si>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</si>
  <si>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</si>
  <si>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</si>
  <si>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</si>
  <si>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</si>
  <si>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</si>
  <si>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</si>
  <si>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</si>
  <si>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</si>
  <si>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</si>
  <si>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</si>
  <si>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</si>
  <si>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</si>
  <si>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</si>
  <si>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</si>
  <si>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</si>
  <si>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</si>
  <si>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</si>
  <si>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</si>
  <si>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</si>
  <si>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</si>
  <si>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</si>
  <si>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</si>
  <si>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</si>
  <si>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</si>
  <si>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</si>
  <si>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</si>
  <si>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</si>
  <si>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</si>
  <si>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</si>
  <si>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</si>
  <si>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</si>
  <si>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</si>
  <si>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</si>
  <si>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</si>
  <si>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</si>
  <si>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</si>
  <si>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</si>
  <si>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</si>
  <si>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</si>
  <si>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</si>
  <si>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</si>
  <si>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</si>
  <si>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</si>
  <si>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</si>
  <si>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</si>
  <si>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</si>
  <si>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</si>
  <si>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</si>
  <si>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</si>
  <si>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</si>
  <si>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</si>
  <si>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</si>
  <si>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</si>
  <si>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</si>
  <si>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</si>
  <si>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</si>
  <si>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</si>
  <si>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</si>
  <si>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</si>
  <si>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</si>
  <si>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</si>
  <si>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</si>
  <si>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</si>
  <si>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</si>
  <si>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</si>
  <si>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</si>
  <si>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</si>
  <si>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</si>
  <si>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</si>
  <si>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</si>
  <si>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</si>
  <si>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</si>
  <si>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</si>
  <si>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</si>
  <si>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</si>
  <si>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</si>
  <si>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</si>
  <si>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</si>
  <si>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</si>
  <si>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</si>
  <si>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</si>
  <si>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</si>
  <si>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</si>
  <si>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</si>
  <si>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</si>
  <si>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</si>
  <si>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</si>
  <si>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</si>
  <si>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</si>
  <si>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</si>
  <si>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</si>
  <si>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</si>
  <si>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</si>
  <si>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</si>
  <si>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</si>
  <si>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</si>
  <si>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</si>
  <si>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</si>
  <si>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</si>
  <si>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</si>
  <si>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</si>
  <si>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</si>
  <si>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</si>
  <si>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</si>
  <si>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</si>
  <si>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</si>
  <si>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</si>
  <si>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</si>
  <si>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</si>
  <si>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</si>
  <si>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</si>
  <si>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</si>
  <si>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</si>
  <si>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</si>
  <si>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</si>
  <si>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</si>
  <si>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</si>
  <si>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</si>
  <si>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</si>
  <si>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</si>
  <si>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</si>
  <si>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</si>
  <si>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</si>
  <si>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</si>
  <si>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</si>
  <si>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</si>
  <si>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</si>
  <si>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</si>
  <si>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</si>
  <si>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</si>
  <si>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</si>
  <si>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</si>
  <si>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</si>
  <si>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</si>
  <si>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</si>
  <si>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</si>
  <si>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</si>
  <si>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</si>
  <si>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</si>
  <si>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</si>
  <si>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</si>
  <si>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</si>
  <si>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</si>
  <si>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</si>
  <si>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</si>
  <si>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</si>
  <si>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</si>
  <si>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</si>
  <si>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</si>
  <si>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</si>
  <si>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</si>
  <si>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</si>
  <si>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</si>
  <si>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</si>
  <si>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</si>
  <si>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</si>
  <si>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</si>
  <si>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</si>
  <si>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</si>
  <si>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</si>
  <si>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</si>
  <si>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</si>
  <si>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</si>
  <si>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</si>
  <si>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</si>
  <si>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</si>
  <si>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</si>
  <si>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</si>
  <si>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</si>
  <si>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</si>
  <si>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</si>
  <si>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</si>
  <si>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</si>
  <si>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</si>
  <si>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</si>
  <si>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</si>
  <si>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</si>
  <si>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</si>
  <si>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</si>
  <si>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</si>
  <si>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</si>
  <si>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</si>
  <si>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</si>
  <si>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</si>
  <si>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</si>
  <si>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</si>
  <si>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</si>
  <si>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</si>
  <si>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</si>
  <si>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</si>
  <si>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</si>
  <si>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</si>
  <si>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</si>
  <si>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</si>
  <si>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</si>
  <si>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</si>
  <si>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</si>
  <si>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</si>
  <si>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</si>
  <si>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</si>
  <si>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</si>
  <si>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</si>
  <si>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</si>
  <si>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</si>
  <si>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</si>
  <si>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</si>
  <si>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</si>
  <si>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</si>
  <si>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</si>
  <si>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</si>
  <si>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</si>
  <si>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</si>
  <si>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</si>
  <si>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</si>
  <si>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</si>
  <si>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</si>
  <si>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</si>
  <si>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</si>
  <si>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</si>
  <si>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</si>
  <si>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</si>
  <si>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</si>
  <si>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</si>
  <si>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</si>
  <si>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</si>
  <si>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</si>
  <si>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</si>
  <si>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</si>
  <si>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</si>
  <si>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</si>
  <si>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</si>
  <si>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</si>
  <si>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</si>
  <si>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</si>
  <si>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</si>
  <si>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</si>
  <si>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</si>
  <si>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</si>
  <si>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</si>
  <si>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</si>
  <si>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</si>
  <si>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</si>
  <si>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</si>
  <si>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</si>
  <si>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</si>
  <si>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</si>
  <si>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</si>
  <si>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</si>
  <si>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</si>
  <si>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</si>
  <si>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</si>
  <si>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</si>
  <si>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</si>
  <si>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</si>
  <si>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</si>
  <si>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</si>
  <si>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</si>
  <si>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</si>
  <si>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</si>
  <si>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</si>
  <si>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</si>
  <si>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</si>
  <si>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</si>
  <si>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</si>
  <si>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</si>
  <si>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</si>
  <si>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</si>
  <si>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</si>
  <si>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</si>
  <si>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</si>
  <si>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</si>
  <si>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</si>
  <si>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</si>
  <si>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</si>
  <si>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</si>
  <si>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</si>
  <si>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</si>
  <si>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</si>
  <si>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</si>
  <si>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</si>
  <si>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</si>
  <si>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</si>
  <si>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</si>
  <si>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</si>
  <si>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</si>
  <si>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</si>
  <si>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</si>
  <si>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</si>
  <si>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</si>
  <si>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</si>
  <si>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</si>
  <si>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</si>
  <si>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</si>
  <si>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</si>
  <si>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</si>
  <si>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</si>
  <si>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</si>
  <si>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</si>
  <si>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</si>
  <si>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</si>
  <si>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</si>
  <si>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</si>
  <si>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</si>
  <si>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</si>
  <si>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</si>
  <si>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</si>
  <si>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</si>
  <si>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</si>
  <si>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</si>
  <si>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</si>
  <si>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</si>
  <si>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</si>
  <si>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</si>
  <si>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</si>
  <si>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</si>
  <si>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</si>
  <si>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</si>
  <si>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</si>
  <si>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</si>
  <si>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</si>
  <si>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</si>
  <si>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</si>
  <si>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</si>
  <si>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</si>
  <si>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</si>
  <si>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</si>
  <si>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</si>
  <si>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</si>
  <si>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</si>
  <si>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</si>
  <si>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</si>
  <si>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</si>
  <si>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</si>
  <si>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</si>
  <si>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</si>
  <si>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</si>
  <si>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</si>
  <si>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</si>
  <si>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</si>
  <si>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</si>
  <si>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</si>
  <si>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</si>
  <si>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</si>
  <si>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</si>
  <si>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</si>
  <si>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</si>
  <si>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</si>
  <si>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</si>
  <si>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</si>
  <si>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</si>
  <si>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</si>
  <si>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</si>
  <si>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</si>
  <si>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</si>
  <si>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</si>
  <si>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</si>
  <si>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</si>
  <si>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</si>
  <si>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</si>
  <si>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</si>
  <si>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</si>
  <si>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</si>
  <si>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</si>
  <si>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</si>
  <si>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</si>
  <si>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</si>
  <si>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</si>
  <si>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</si>
  <si>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</si>
  <si>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</si>
  <si>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</si>
  <si>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</si>
  <si>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</si>
  <si>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</si>
  <si>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</si>
  <si>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</si>
  <si>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</si>
  <si>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</si>
  <si>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</si>
  <si>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</si>
  <si>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</si>
  <si>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</si>
  <si>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</si>
  <si>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</si>
  <si>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</si>
  <si>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</si>
  <si>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</si>
  <si>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</si>
  <si>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</si>
  <si>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</si>
  <si>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</si>
  <si>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</si>
  <si>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</si>
  <si>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</si>
  <si>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</si>
  <si>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</si>
  <si>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</si>
  <si>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</si>
  <si>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</si>
  <si>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</si>
  <si>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</si>
  <si>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</si>
  <si>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</si>
  <si>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</si>
  <si>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</si>
  <si>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</si>
  <si>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</si>
  <si>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</si>
  <si>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</si>
  <si>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</si>
  <si>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</si>
  <si>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</si>
  <si>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</si>
  <si>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</si>
  <si>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</si>
  <si>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</si>
  <si>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</si>
  <si>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</si>
  <si>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</si>
  <si>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</si>
  <si>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</si>
  <si>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</si>
  <si>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</si>
  <si>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</si>
  <si>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</si>
  <si>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</si>
  <si>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</si>
  <si>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</si>
  <si>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</si>
  <si>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</si>
  <si>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</si>
  <si>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</si>
  <si>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</si>
  <si>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</si>
  <si>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</si>
  <si>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</si>
  <si>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</si>
  <si>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</si>
  <si>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</si>
  <si>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</si>
  <si>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</si>
  <si>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</si>
  <si>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</si>
  <si>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</si>
  <si>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</si>
  <si>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</si>
  <si>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</si>
  <si>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</si>
  <si>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</si>
  <si>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</si>
  <si>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</si>
  <si>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</si>
  <si>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</si>
  <si>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</si>
  <si>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</si>
  <si>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</si>
  <si>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</si>
  <si>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</si>
  <si>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</si>
  <si>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</si>
  <si>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</si>
  <si>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</si>
  <si>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</si>
  <si>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</si>
  <si>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</si>
  <si>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</si>
  <si>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</si>
  <si>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</si>
  <si>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</si>
  <si>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</si>
  <si>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</si>
  <si>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</si>
  <si>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</si>
  <si>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</si>
  <si>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</si>
  <si>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</si>
  <si>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</si>
  <si>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</si>
  <si>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</si>
  <si>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</si>
  <si>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</si>
  <si>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</si>
  <si>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</si>
  <si>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</si>
  <si>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</si>
  <si>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</si>
  <si>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</si>
  <si>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</si>
  <si>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</si>
  <si>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</si>
  <si>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</si>
  <si>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</si>
  <si>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</si>
  <si>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</si>
  <si>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</si>
  <si>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</si>
  <si>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</si>
  <si>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</si>
  <si>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</si>
  <si>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</si>
  <si>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</si>
  <si>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</si>
  <si>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</si>
  <si>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</si>
  <si>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</si>
  <si>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</si>
  <si>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</si>
  <si>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</si>
  <si>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</si>
  <si>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</si>
  <si>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</si>
  <si>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</si>
  <si>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</si>
  <si>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</si>
  <si>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</si>
  <si>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</si>
  <si>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</si>
  <si>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</si>
  <si>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</si>
  <si>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</si>
  <si>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</si>
  <si>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</si>
  <si>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</si>
  <si>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</si>
  <si>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</si>
  <si>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</si>
  <si>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</si>
  <si>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</si>
  <si>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</si>
  <si>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</si>
  <si>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</si>
  <si>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</si>
  <si>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</si>
  <si>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</si>
  <si>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</si>
  <si>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</si>
  <si>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</si>
  <si>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</si>
  <si>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</si>
  <si>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</si>
  <si>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</si>
  <si>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</si>
  <si>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</si>
  <si>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</si>
  <si>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</si>
  <si>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</si>
  <si>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</si>
  <si>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</si>
  <si>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</si>
  <si>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</si>
  <si>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</si>
  <si>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</si>
  <si>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</si>
  <si>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</si>
  <si>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</si>
  <si>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</si>
  <si>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</si>
  <si>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</si>
  <si>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</si>
  <si>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</si>
  <si>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</si>
  <si>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</si>
  <si>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</si>
  <si>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</si>
  <si>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</si>
  <si>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</si>
  <si>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</si>
  <si>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</si>
  <si>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</si>
  <si>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</si>
  <si>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</si>
  <si>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</si>
  <si>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</si>
  <si>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</si>
  <si>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</si>
  <si>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</si>
  <si>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</si>
  <si>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</si>
  <si>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</si>
  <si>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</si>
  <si>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</si>
  <si>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</si>
  <si>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</si>
  <si>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</si>
  <si>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</si>
  <si>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</si>
  <si>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</si>
  <si>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</si>
  <si>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</si>
  <si>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</si>
  <si>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</si>
  <si>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</si>
  <si>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</si>
  <si>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</si>
  <si>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</si>
  <si>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</si>
  <si>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</si>
  <si>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</si>
  <si>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</si>
  <si>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</si>
  <si>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</si>
  <si>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</si>
  <si>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</si>
  <si>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</si>
  <si>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</si>
  <si>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</si>
  <si>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</si>
  <si>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</si>
  <si>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</si>
  <si>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</si>
  <si>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</si>
  <si>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</si>
  <si>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</si>
  <si>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</si>
  <si>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</si>
  <si>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</si>
  <si>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</si>
  <si>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</si>
  <si>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</si>
  <si>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</si>
  <si>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</si>
  <si>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</si>
  <si>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</si>
  <si>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</si>
  <si>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</si>
  <si>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</si>
  <si>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</si>
  <si>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</si>
  <si>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</si>
  <si>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</si>
  <si>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</si>
  <si>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</si>
  <si>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</si>
  <si>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</si>
  <si>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</si>
  <si>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</si>
  <si>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</si>
  <si>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</si>
  <si>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</si>
  <si>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</si>
  <si>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</si>
  <si>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</si>
  <si>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</si>
  <si>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</si>
  <si>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</si>
  <si>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</si>
  <si>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</si>
  <si>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</si>
  <si>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</si>
  <si>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</si>
  <si>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</si>
  <si>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</si>
  <si>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</si>
  <si>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</si>
  <si>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</si>
  <si>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</si>
  <si>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</si>
  <si>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</si>
  <si>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</si>
  <si>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</si>
  <si>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</si>
  <si>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</si>
  <si>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</si>
  <si>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</si>
  <si>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</si>
  <si>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</si>
  <si>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</si>
  <si>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</si>
  <si>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</si>
  <si>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</si>
  <si>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</si>
  <si>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</si>
  <si>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</si>
  <si>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</si>
  <si>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</si>
  <si>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</si>
  <si>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</si>
  <si>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</si>
  <si>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</si>
  <si>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</si>
  <si>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</si>
  <si>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</si>
  <si>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</si>
  <si>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</si>
  <si>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</si>
  <si>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</si>
  <si>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</si>
  <si>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</si>
  <si>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</si>
  <si>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</si>
  <si>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</si>
  <si>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</si>
  <si>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</si>
  <si>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</si>
  <si>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</si>
  <si>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</si>
  <si>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</si>
  <si>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</si>
  <si>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</si>
  <si>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</si>
  <si>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</si>
  <si>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</si>
  <si>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</si>
  <si>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</si>
  <si>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</si>
  <si>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</si>
  <si>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</si>
  <si>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</si>
  <si>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</si>
  <si>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</si>
  <si>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</si>
  <si>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</si>
  <si>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</si>
  <si>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</si>
  <si>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</si>
  <si>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</si>
  <si>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</si>
  <si>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</si>
  <si>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</si>
  <si>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</si>
  <si>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</si>
  <si>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</si>
  <si>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</si>
  <si>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</si>
  <si>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</si>
  <si>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</si>
  <si>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</si>
  <si>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</si>
  <si>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</si>
  <si>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</si>
  <si>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</si>
  <si>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</si>
  <si>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</si>
  <si>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</si>
  <si>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</si>
  <si>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</si>
  <si>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</si>
  <si>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</si>
  <si>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</si>
  <si>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</si>
  <si>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</si>
  <si>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</si>
  <si>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</si>
  <si>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</si>
  <si>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</si>
  <si>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</si>
  <si>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</si>
  <si>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</si>
  <si>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</si>
  <si>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</si>
  <si>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</si>
  <si>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</si>
  <si>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</si>
  <si>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</si>
  <si>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</si>
  <si>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</si>
  <si>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</si>
  <si>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</si>
  <si>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</si>
  <si>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</si>
  <si>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</si>
  <si>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</si>
  <si>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</si>
  <si>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</si>
  <si>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</si>
  <si>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</si>
  <si>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</si>
  <si>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</si>
  <si>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</si>
  <si>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</si>
  <si>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</si>
  <si>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</si>
  <si>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</si>
  <si>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</si>
  <si>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</si>
  <si>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</si>
  <si>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</si>
  <si>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</si>
  <si>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</si>
  <si>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</si>
  <si>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</si>
  <si>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</si>
  <si>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</si>
  <si>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</si>
  <si>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</si>
  <si>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</si>
  <si>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</si>
  <si>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</si>
  <si>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</si>
  <si>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</si>
  <si>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</si>
  <si>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</si>
  <si>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</si>
  <si>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</si>
  <si>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</si>
  <si>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</si>
  <si>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</si>
  <si>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</si>
  <si>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</si>
  <si>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</si>
  <si>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</si>
  <si>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</si>
  <si>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</si>
  <si>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</si>
  <si>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</si>
  <si>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</si>
  <si>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</si>
  <si>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</si>
  <si>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</si>
  <si>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</si>
  <si>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</si>
  <si>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</si>
  <si>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</si>
  <si>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</si>
  <si>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</si>
  <si>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</si>
  <si>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</si>
  <si>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</si>
  <si>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</si>
  <si>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</si>
  <si>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</si>
  <si>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</si>
  <si>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</si>
  <si>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</si>
  <si>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</si>
  <si>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</si>
  <si>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</si>
  <si>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</si>
  <si>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</si>
  <si>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</si>
  <si>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</si>
  <si>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</si>
  <si>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</si>
  <si>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</si>
  <si>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</si>
  <si>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</si>
  <si>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</si>
  <si>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</si>
  <si>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</si>
  <si>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</si>
  <si>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</si>
  <si>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</si>
  <si>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</si>
  <si>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</si>
  <si>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</si>
  <si>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</si>
  <si>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</si>
  <si>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</si>
  <si>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</si>
  <si>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</si>
  <si>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</si>
  <si>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</si>
  <si>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</si>
  <si>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</si>
  <si>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</si>
  <si>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</si>
  <si>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</si>
  <si>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</si>
  <si>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</si>
  <si>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</si>
  <si>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</si>
  <si>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</si>
  <si>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</si>
  <si>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</si>
  <si>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</si>
  <si>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</si>
  <si>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</si>
  <si>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</si>
  <si>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</si>
  <si>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</si>
  <si>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</si>
  <si>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</si>
  <si>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</si>
  <si>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</si>
  <si>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</si>
  <si>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</si>
  <si>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</si>
  <si>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</si>
  <si>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</si>
  <si>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</si>
  <si>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</si>
  <si>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</si>
  <si>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</si>
  <si>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</si>
  <si>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</si>
  <si>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</si>
  <si>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</si>
  <si>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</si>
  <si>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</si>
  <si>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</si>
  <si>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</si>
  <si>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</si>
  <si>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</si>
  <si>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</si>
  <si>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</si>
  <si>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</si>
  <si>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</si>
  <si>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</si>
  <si>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</si>
  <si>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</si>
  <si>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</si>
  <si>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</si>
  <si>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</si>
  <si>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</si>
  <si>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</si>
  <si>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</si>
  <si>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</si>
  <si>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</si>
  <si>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</si>
  <si>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</si>
  <si>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</si>
  <si>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</si>
  <si>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</si>
  <si>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</si>
  <si>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</si>
  <si>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</si>
  <si>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</si>
  <si>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</si>
  <si>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</si>
  <si>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</si>
  <si>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</si>
  <si>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</si>
  <si>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</si>
  <si>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</si>
  <si>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</si>
  <si>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</si>
  <si>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</si>
  <si>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</si>
  <si>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</si>
  <si>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</si>
  <si>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</si>
  <si>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</si>
  <si>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</si>
  <si>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</si>
  <si>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</si>
  <si>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</si>
  <si>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</si>
  <si>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</si>
  <si>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</si>
  <si>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</si>
  <si>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</si>
  <si>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</si>
  <si>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</si>
  <si>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</si>
  <si>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</si>
  <si>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</si>
  <si>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</si>
  <si>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</si>
  <si>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</si>
  <si>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</si>
  <si>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</si>
  <si>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</si>
  <si>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</si>
  <si>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</si>
  <si>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</si>
  <si>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</si>
  <si>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</si>
  <si>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</si>
  <si>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</si>
  <si>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</si>
  <si>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</si>
  <si>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</si>
  <si>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</si>
  <si>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</si>
  <si>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</si>
  <si>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</si>
  <si>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</si>
  <si>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</si>
  <si>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</si>
  <si>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</si>
  <si>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</si>
  <si>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</si>
  <si>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</si>
  <si>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</si>
  <si>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</si>
  <si>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</si>
  <si>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</si>
  <si>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</si>
  <si>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</si>
  <si>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</si>
  <si>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</si>
  <si>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</si>
  <si>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</si>
  <si>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</si>
  <si>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</si>
  <si>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</si>
  <si>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</si>
  <si>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</si>
  <si>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</si>
  <si>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</si>
  <si>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</si>
  <si>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</si>
  <si>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</si>
  <si>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</si>
  <si>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</si>
  <si>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</si>
  <si>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</si>
  <si>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</si>
  <si>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</si>
  <si>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</si>
  <si>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</si>
  <si>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</si>
  <si>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</si>
  <si>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</si>
  <si>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</si>
  <si>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</si>
  <si>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</si>
  <si>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</si>
  <si>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</si>
  <si>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</si>
  <si>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</si>
  <si>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</si>
  <si>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</si>
  <si>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</si>
  <si>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</si>
  <si>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</si>
  <si>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</si>
  <si>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</si>
  <si>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</si>
  <si>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</si>
  <si>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</si>
  <si>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</si>
  <si>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</si>
  <si>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</si>
  <si>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</si>
  <si>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</si>
  <si>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</si>
  <si>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</si>
  <si>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</si>
  <si>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</si>
  <si>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</si>
  <si>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</si>
  <si>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</si>
  <si>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</si>
  <si>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</si>
  <si>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</si>
  <si>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</si>
  <si>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</si>
  <si>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</si>
  <si>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</si>
  <si>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</si>
  <si>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</si>
  <si>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</si>
  <si>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</si>
  <si>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</si>
  <si>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</si>
  <si>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</si>
  <si>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</si>
  <si>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</si>
  <si>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</si>
  <si>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</si>
  <si>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</si>
  <si>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</si>
  <si>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</si>
  <si>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</si>
  <si>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</si>
  <si>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</si>
  <si>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</si>
  <si>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</si>
  <si>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</si>
  <si>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</si>
  <si>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</si>
  <si>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</si>
  <si>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</si>
  <si>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</si>
  <si>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</si>
  <si>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</si>
  <si>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</si>
  <si>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</si>
  <si>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</si>
  <si>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</si>
  <si>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</si>
  <si>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</si>
  <si>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</si>
  <si>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</si>
  <si>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</si>
  <si>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</si>
  <si>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</si>
  <si>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</si>
  <si>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</si>
  <si>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</si>
  <si>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</si>
  <si>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</si>
  <si>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</si>
  <si>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</si>
  <si>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</si>
  <si>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</si>
  <si>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</si>
  <si>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</si>
  <si>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</si>
  <si>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</si>
  <si>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</si>
  <si>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</si>
  <si>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</si>
  <si>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</si>
  <si>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</si>
  <si>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</si>
  <si>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</si>
  <si>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</si>
  <si>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</si>
  <si>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</si>
  <si>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</si>
  <si>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</si>
  <si>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</si>
  <si>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</si>
  <si>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</si>
  <si>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</si>
  <si>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</si>
  <si>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</si>
  <si>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</si>
  <si>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</si>
  <si>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</si>
  <si>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</si>
  <si>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</si>
  <si>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</si>
  <si>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</si>
  <si>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</si>
  <si>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</si>
  <si>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</si>
  <si>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</si>
  <si>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</si>
  <si>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</si>
  <si>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</si>
  <si>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</si>
  <si>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</si>
  <si>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</si>
  <si>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</si>
  <si>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</si>
  <si>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</si>
  <si>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</si>
  <si>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</si>
  <si>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</si>
  <si>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</si>
  <si>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</si>
  <si>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</si>
  <si>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</si>
  <si>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</si>
  <si>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</si>
  <si>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</si>
  <si>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</si>
  <si>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</si>
  <si>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</si>
  <si>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</si>
  <si>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</si>
  <si>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</si>
  <si>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</si>
  <si>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</si>
  <si>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</si>
  <si>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</si>
  <si>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</si>
  <si>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</si>
  <si>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</si>
  <si>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</si>
  <si>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</si>
  <si>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</si>
  <si>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</si>
  <si>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</si>
  <si>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</si>
  <si>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</si>
  <si>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</si>
  <si>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</si>
  <si>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</si>
  <si>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</si>
  <si>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</si>
  <si>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</si>
  <si>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</si>
  <si>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</si>
  <si>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</si>
  <si>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</si>
  <si>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</si>
  <si>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</si>
  <si>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</si>
  <si>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</si>
  <si>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</si>
  <si>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</si>
  <si>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</si>
  <si>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</si>
  <si>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</si>
  <si>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</si>
  <si>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</si>
  <si>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</si>
  <si>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</si>
  <si>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</si>
  <si>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</si>
  <si>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</si>
  <si>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</si>
  <si>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</si>
  <si>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</si>
  <si>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</si>
  <si>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</si>
  <si>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</si>
  <si>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</si>
  <si>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</si>
  <si>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</si>
  <si>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</si>
  <si>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</si>
  <si>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</si>
  <si>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</si>
  <si>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</si>
  <si>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</si>
  <si>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</si>
  <si>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</si>
  <si>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</si>
  <si>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</si>
  <si>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</si>
  <si>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</si>
  <si>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</si>
  <si>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</si>
  <si>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</si>
  <si>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</si>
  <si>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</si>
  <si>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</si>
  <si>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</si>
  <si>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</si>
  <si>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</si>
  <si>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</si>
  <si>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</si>
  <si>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</si>
  <si>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</si>
  <si>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</si>
  <si>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</si>
  <si>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</si>
  <si>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</si>
  <si>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</si>
  <si>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</si>
  <si>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</si>
  <si>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</si>
  <si>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</si>
  <si>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</si>
  <si>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</si>
  <si>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</si>
  <si>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</si>
  <si>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</si>
  <si>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</si>
  <si>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</si>
  <si>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</si>
  <si>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</si>
  <si>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</si>
  <si>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</si>
  <si>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</si>
  <si>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</si>
  <si>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</si>
  <si>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</si>
  <si>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</si>
  <si>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</si>
  <si>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</si>
  <si>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</si>
  <si>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</si>
  <si>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</si>
  <si>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</si>
  <si>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</si>
  <si>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</si>
  <si>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</si>
  <si>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</si>
  <si>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</si>
  <si>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</si>
  <si>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</si>
  <si>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</si>
  <si>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</si>
  <si>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</si>
  <si>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</si>
  <si>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</si>
  <si>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</si>
  <si>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</si>
  <si>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</si>
  <si>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</si>
  <si>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</si>
  <si>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</si>
  <si>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</si>
  <si>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</si>
  <si>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</si>
  <si>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</si>
  <si>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</si>
  <si>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</si>
  <si>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</si>
  <si>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</si>
  <si>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</si>
  <si>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</si>
  <si>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</si>
  <si>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</si>
  <si>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</si>
  <si>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</si>
  <si>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</si>
  <si>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</si>
  <si>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</si>
  <si>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</si>
  <si>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</si>
  <si>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</si>
  <si>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</si>
  <si>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</si>
  <si>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</si>
  <si>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</si>
  <si>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</si>
  <si>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</si>
  <si>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</si>
  <si>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</si>
  <si>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</si>
  <si>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</si>
  <si>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</si>
  <si>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</si>
  <si>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</si>
  <si>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</si>
  <si>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</si>
  <si>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</si>
  <si>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</si>
  <si>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</si>
  <si>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</si>
  <si>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</si>
  <si>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</si>
  <si>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</si>
  <si>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</si>
  <si>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</si>
  <si>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</si>
  <si>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</si>
  <si>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</si>
  <si>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</si>
  <si>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</si>
  <si>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</si>
  <si>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</si>
  <si>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</si>
  <si>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</si>
  <si>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</si>
  <si>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</si>
  <si>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</si>
  <si>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</si>
  <si>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</si>
  <si>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</si>
  <si>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</si>
  <si>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</si>
  <si>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</si>
  <si>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</si>
  <si>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</si>
  <si>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</si>
  <si>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</si>
  <si>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</si>
  <si>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</si>
  <si>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</si>
  <si>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</si>
  <si>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</si>
  <si>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</si>
  <si>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</si>
  <si>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</si>
  <si>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</si>
  <si>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</si>
  <si>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</si>
  <si>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</si>
  <si>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</si>
  <si>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</si>
  <si>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</si>
  <si>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</si>
  <si>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</si>
  <si>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</si>
  <si>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</si>
  <si>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</si>
  <si>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</si>
  <si>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</si>
  <si>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</si>
  <si>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</si>
  <si>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</si>
  <si>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</si>
  <si>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</si>
  <si>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</si>
  <si>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</si>
  <si>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</si>
  <si>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</si>
  <si>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</si>
  <si>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</si>
  <si>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</si>
  <si>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</si>
  <si>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</si>
  <si>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</si>
  <si>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</si>
  <si>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</si>
  <si>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</si>
  <si>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</si>
  <si>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</si>
  <si>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</si>
  <si>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</si>
  <si>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</si>
  <si>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</si>
  <si>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</si>
  <si>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</si>
  <si>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</si>
  <si>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</si>
  <si>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</si>
  <si>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</si>
  <si>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</si>
  <si>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</si>
  <si>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</si>
  <si>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</si>
  <si>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</si>
  <si>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</si>
  <si>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</si>
  <si>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</si>
  <si>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</si>
  <si>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</si>
  <si>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</si>
  <si>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</si>
  <si>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</si>
  <si>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</si>
  <si>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</si>
  <si>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</si>
  <si>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</si>
  <si>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</si>
  <si>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</si>
  <si>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</si>
  <si>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</si>
  <si>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</si>
  <si>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</si>
  <si>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</si>
  <si>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</si>
  <si>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</si>
  <si>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</si>
  <si>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</si>
  <si>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</si>
  <si>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</si>
  <si>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</si>
  <si>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</si>
  <si>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</si>
  <si>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</si>
  <si>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</si>
  <si>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</si>
  <si>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</si>
  <si>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</si>
  <si>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</si>
  <si>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</si>
  <si>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</si>
  <si>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</si>
  <si>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</si>
  <si>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</si>
  <si>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</si>
  <si>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</si>
  <si>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</si>
  <si>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</si>
  <si>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</si>
  <si>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</si>
  <si>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</si>
  <si>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</si>
  <si>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</si>
  <si>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</si>
  <si>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</si>
  <si>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</si>
  <si>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</si>
  <si>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</si>
  <si>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</si>
  <si>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</si>
  <si>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</si>
  <si>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</si>
  <si>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</si>
  <si>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</si>
  <si>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</si>
  <si>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</si>
  <si>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</si>
  <si>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</si>
  <si>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</si>
  <si>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</si>
  <si>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</si>
  <si>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</si>
  <si>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</si>
  <si>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</si>
  <si>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</si>
  <si>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</si>
  <si>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</si>
  <si>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</si>
  <si>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</si>
  <si>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</si>
  <si>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</si>
  <si>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</si>
  <si>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</si>
  <si>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</si>
  <si>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</si>
  <si>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</si>
  <si>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</si>
  <si>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</si>
  <si>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</si>
  <si>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</si>
  <si>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</si>
  <si>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</si>
  <si>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</si>
  <si>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</si>
  <si>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</si>
  <si>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</si>
  <si>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</si>
  <si>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</si>
  <si>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</si>
  <si>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</si>
  <si>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</si>
  <si>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</si>
  <si>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</si>
  <si>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</si>
  <si>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</si>
  <si>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</si>
  <si>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</si>
  <si>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</si>
  <si>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</si>
  <si>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</si>
  <si>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</si>
  <si>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</si>
  <si>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</si>
  <si>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</si>
  <si>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</si>
  <si>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</si>
  <si>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</si>
  <si>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</si>
  <si>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</si>
  <si>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</si>
  <si>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</si>
  <si>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</si>
  <si>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</si>
  <si>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</si>
  <si>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</si>
  <si>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</si>
  <si>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</si>
  <si>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</si>
  <si>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</si>
  <si>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</si>
  <si>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</si>
  <si>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</si>
  <si>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</si>
  <si>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</si>
  <si>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</si>
  <si>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</si>
  <si>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</si>
  <si>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</si>
  <si>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</si>
  <si>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</si>
  <si>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</si>
  <si>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</si>
  <si>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</si>
  <si>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</si>
  <si>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</si>
  <si>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</si>
  <si>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</si>
  <si>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</si>
  <si>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</si>
  <si>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</si>
  <si>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</si>
  <si>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</si>
  <si>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</si>
  <si>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</si>
  <si>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</si>
  <si>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</si>
  <si>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</si>
  <si>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</si>
  <si>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</si>
  <si>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</si>
  <si>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</si>
  <si>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</si>
  <si>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</si>
  <si>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</si>
  <si>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</si>
  <si>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</si>
  <si>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</si>
  <si>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</si>
  <si>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</si>
  <si>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</si>
  <si>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</si>
  <si>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</si>
  <si>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</si>
  <si>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</si>
  <si>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</si>
  <si>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</si>
  <si>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</si>
  <si>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</si>
  <si>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</si>
  <si>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</si>
  <si>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</si>
  <si>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</si>
  <si>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</si>
  <si>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</si>
  <si>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</si>
  <si>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</si>
  <si>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</si>
  <si>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</si>
  <si>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</si>
  <si>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</si>
  <si>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</si>
  <si>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</si>
  <si>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</si>
  <si>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</si>
  <si>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</si>
  <si>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</si>
  <si>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</si>
  <si>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</si>
  <si>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</si>
  <si>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</si>
  <si>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</si>
  <si>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</si>
  <si>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</si>
  <si>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</si>
  <si>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</si>
  <si>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</si>
  <si>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</si>
  <si>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</si>
  <si>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</si>
  <si>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</si>
  <si>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</si>
  <si>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</si>
  <si>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</si>
  <si>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</si>
  <si>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</si>
  <si>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</si>
  <si>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</si>
  <si>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</si>
  <si>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</si>
  <si>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</si>
  <si>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</si>
  <si>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</si>
  <si>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</si>
  <si>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</si>
  <si>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</si>
  <si>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</si>
  <si>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</si>
  <si>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</si>
  <si>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</si>
  <si>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</si>
  <si>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</si>
  <si>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</si>
  <si>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</si>
  <si>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</si>
  <si>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</si>
  <si>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</si>
  <si>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</si>
  <si>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</si>
  <si>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</si>
  <si>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</si>
  <si>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</si>
  <si>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</si>
  <si>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</si>
  <si>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</si>
  <si>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</si>
  <si>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</si>
  <si>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</si>
  <si>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</si>
  <si>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</si>
  <si>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</si>
  <si>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</si>
  <si>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</si>
  <si>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</si>
  <si>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</si>
  <si>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</si>
  <si>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</si>
  <si>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</si>
  <si>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</si>
  <si>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</si>
  <si>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</si>
  <si>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</si>
  <si>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</si>
  <si>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</si>
  <si>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</si>
  <si>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</si>
  <si>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</si>
  <si>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</si>
  <si>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</si>
  <si>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</si>
  <si>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</si>
  <si>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</si>
  <si>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</si>
  <si>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</si>
  <si>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</si>
  <si>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</si>
  <si>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</si>
  <si>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</si>
  <si>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</si>
  <si>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</si>
  <si>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</si>
  <si>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</si>
  <si>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</si>
  <si>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</si>
  <si>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</si>
  <si>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</si>
  <si>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</si>
  <si>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</si>
  <si>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</si>
  <si>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</si>
  <si>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</si>
  <si>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</si>
  <si>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</si>
  <si>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</si>
  <si>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</si>
  <si>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</si>
  <si>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</si>
  <si>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</si>
  <si>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</si>
  <si>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</si>
  <si>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</si>
  <si>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</si>
  <si>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</si>
  <si>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</si>
  <si>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</si>
  <si>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</si>
  <si>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</si>
  <si>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</si>
  <si>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</si>
  <si>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</si>
  <si>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</si>
  <si>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</si>
  <si>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</si>
  <si>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</si>
  <si>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</si>
  <si>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</si>
  <si>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</si>
  <si>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</si>
  <si>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</si>
  <si>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</si>
  <si>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</si>
  <si>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</si>
  <si>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</si>
  <si>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</si>
  <si>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</si>
  <si>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</si>
  <si>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</si>
  <si>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</si>
  <si>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</si>
  <si>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</si>
  <si>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</si>
  <si>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</si>
  <si>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</si>
  <si>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</si>
  <si>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</si>
  <si>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</si>
  <si>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</si>
  <si>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</si>
  <si>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</si>
  <si>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</si>
  <si>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</si>
  <si>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</si>
  <si>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</si>
  <si>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</si>
  <si>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</si>
  <si>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</si>
  <si>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</si>
  <si>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</si>
  <si>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</si>
  <si>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</si>
  <si>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</si>
  <si>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</si>
  <si>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</si>
  <si>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</si>
  <si>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</si>
  <si>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</si>
  <si>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</si>
  <si>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</si>
  <si>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</si>
  <si>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</si>
  <si>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</si>
  <si>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</si>
  <si>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</si>
  <si>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</si>
  <si>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</si>
  <si>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</si>
  <si>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</si>
  <si>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</si>
  <si>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</si>
  <si>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</si>
  <si>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</si>
  <si>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</si>
  <si>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</si>
  <si>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</si>
  <si>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</si>
  <si>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</si>
  <si>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</si>
  <si>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</si>
  <si>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</si>
  <si>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</si>
  <si>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</si>
  <si>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</si>
  <si>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</si>
  <si>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</si>
  <si>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</si>
  <si>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</si>
  <si>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</si>
  <si>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</si>
  <si>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</si>
  <si>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</si>
  <si>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</si>
  <si>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</si>
  <si>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</si>
  <si>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</si>
  <si>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</si>
  <si>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</si>
  <si>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</si>
  <si>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</si>
  <si>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</si>
  <si>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</si>
  <si>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</si>
  <si>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</si>
  <si>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</si>
  <si>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</si>
  <si>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</si>
  <si>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</si>
  <si>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</si>
  <si>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</si>
  <si>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</si>
  <si>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</si>
  <si>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</si>
  <si>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</si>
  <si>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</si>
  <si>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</si>
  <si>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</si>
  <si>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</si>
  <si>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</si>
  <si>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</si>
  <si>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</si>
  <si>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</si>
  <si>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</si>
  <si>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</si>
  <si>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</si>
  <si>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</si>
  <si>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</si>
  <si>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</si>
  <si>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</si>
  <si>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</si>
  <si>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</si>
  <si>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</si>
  <si>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</si>
  <si>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</si>
  <si>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</si>
  <si>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</si>
  <si>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</si>
  <si>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</si>
  <si>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</si>
  <si>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</si>
  <si>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</si>
  <si>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</si>
  <si>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</si>
  <si>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</si>
  <si>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</si>
  <si>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</si>
  <si>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</si>
  <si>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</si>
  <si>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</si>
  <si>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</si>
  <si>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</si>
  <si>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</si>
  <si>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</si>
  <si>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</si>
  <si>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</si>
  <si>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</si>
  <si>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</si>
  <si>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</si>
  <si>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</si>
  <si>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</si>
  <si>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</si>
  <si>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</si>
  <si>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</si>
  <si>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</si>
  <si>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</si>
  <si>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</si>
  <si>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</si>
  <si>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</si>
  <si>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</si>
  <si>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</si>
  <si>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</si>
  <si>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</si>
  <si>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</si>
  <si>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</si>
  <si>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</si>
  <si>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</si>
  <si>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</si>
  <si>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</si>
  <si>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</si>
  <si>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</si>
  <si>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</si>
  <si>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</si>
  <si>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</si>
  <si>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</si>
  <si>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</si>
  <si>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</si>
  <si>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</si>
  <si>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</si>
  <si>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</si>
  <si>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</si>
  <si>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</si>
  <si>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</si>
  <si>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</si>
  <si>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</si>
  <si>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</si>
  <si>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</si>
  <si>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</si>
  <si>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</si>
  <si>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</si>
  <si>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</si>
  <si>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</si>
  <si>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</si>
  <si>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</si>
  <si>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</si>
  <si>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</si>
  <si>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</si>
  <si>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</si>
  <si>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</si>
  <si>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</si>
  <si>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</si>
  <si>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</si>
  <si>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</si>
  <si>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</si>
  <si>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</si>
  <si>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</si>
  <si>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</si>
  <si>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</si>
  <si>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</si>
  <si>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</si>
  <si>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</si>
  <si>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</si>
  <si>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</si>
  <si>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</si>
  <si>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</si>
  <si>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</si>
  <si>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</si>
  <si>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</si>
  <si>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</si>
  <si>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</si>
  <si>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</si>
  <si>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</si>
  <si>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</si>
  <si>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</si>
  <si>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</si>
  <si>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</si>
  <si>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</si>
  <si>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</si>
  <si>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</si>
  <si>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</si>
  <si>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</si>
  <si>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</si>
  <si>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</si>
  <si>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</si>
  <si>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</si>
  <si>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</si>
  <si>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</si>
  <si>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</si>
  <si>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</si>
  <si>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</si>
  <si>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</si>
  <si>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</si>
  <si>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</si>
  <si>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</si>
  <si>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</si>
  <si>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</si>
  <si>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</si>
  <si>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</si>
  <si>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</si>
  <si>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</si>
  <si>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</si>
  <si>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</si>
  <si>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</si>
  <si>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</si>
  <si>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</si>
  <si>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</si>
  <si>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</si>
  <si>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</si>
  <si>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</si>
  <si>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</si>
  <si>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</si>
  <si>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</si>
  <si>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</si>
  <si>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</si>
  <si>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</si>
  <si>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</si>
  <si>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</si>
  <si>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</si>
  <si>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</si>
  <si>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</si>
  <si>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</si>
  <si>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</si>
  <si>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</si>
  <si>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</si>
  <si>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</si>
  <si>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</si>
  <si>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</si>
  <si>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</si>
  <si>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</si>
  <si>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</si>
  <si>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</si>
  <si>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</si>
  <si>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</si>
  <si>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</si>
  <si>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</si>
  <si>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</si>
  <si>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</si>
  <si>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</si>
  <si>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</si>
  <si>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</si>
  <si>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</si>
  <si>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</si>
  <si>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</si>
  <si>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</si>
  <si>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</si>
  <si>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</si>
  <si>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</si>
  <si>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</si>
  <si>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</si>
  <si>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</si>
  <si>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</si>
  <si>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</si>
  <si>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</si>
  <si>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</si>
  <si>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</si>
  <si>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</si>
  <si>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</si>
  <si>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</si>
  <si>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</si>
  <si>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</si>
  <si>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</si>
  <si>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</si>
  <si>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</si>
  <si>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</si>
  <si>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</si>
  <si>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</si>
  <si>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</si>
  <si>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</si>
  <si>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</si>
  <si>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</si>
  <si>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</si>
  <si>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</si>
  <si>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</si>
  <si>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</si>
  <si>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</si>
  <si>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</si>
  <si>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</si>
  <si>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</si>
  <si>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</si>
  <si>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</si>
  <si>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</si>
  <si>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</si>
  <si>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</si>
  <si>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</si>
  <si>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</si>
  <si>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</si>
  <si>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</si>
  <si>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</si>
  <si>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</si>
  <si>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</si>
  <si>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</si>
  <si>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</si>
  <si>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</si>
  <si>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</si>
  <si>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</si>
  <si>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</si>
  <si>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</si>
  <si>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</si>
  <si>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</si>
  <si>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</si>
  <si>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</si>
  <si>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</si>
  <si>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</si>
  <si>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</si>
  <si>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</si>
  <si>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</si>
  <si>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</si>
  <si>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</si>
  <si>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</si>
  <si>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</si>
  <si>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</si>
  <si>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</si>
  <si>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</si>
  <si>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</si>
  <si>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</si>
  <si>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</si>
  <si>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</si>
  <si>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</si>
  <si>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</si>
  <si>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</si>
  <si>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</si>
  <si>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</si>
  <si>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</si>
  <si>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</si>
  <si>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</si>
  <si>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</si>
  <si>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</si>
  <si>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</si>
  <si>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</si>
  <si>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</si>
  <si>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</si>
  <si>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</si>
  <si>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</si>
  <si>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</si>
  <si>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</si>
  <si>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</si>
  <si>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</si>
  <si>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</si>
  <si>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</si>
  <si>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</si>
  <si>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</si>
  <si>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</si>
  <si>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</si>
  <si>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</si>
  <si>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</si>
  <si>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</si>
  <si>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</si>
  <si>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</si>
  <si>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</si>
  <si>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</si>
  <si>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</si>
  <si>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</si>
  <si>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</si>
  <si>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</si>
  <si>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</si>
  <si>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</si>
  <si>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</si>
  <si>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</si>
  <si>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</si>
  <si>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</si>
  <si>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</si>
  <si>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</si>
  <si>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</si>
  <si>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</si>
  <si>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</si>
  <si>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</si>
  <si>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</si>
  <si>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</si>
  <si>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</si>
  <si>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</si>
  <si>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</si>
  <si>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</si>
  <si>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</si>
  <si>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</si>
  <si>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</si>
  <si>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</si>
  <si>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</si>
  <si>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</si>
  <si>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</si>
  <si>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</si>
  <si>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</si>
  <si>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</si>
  <si>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</si>
  <si>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</si>
  <si>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</si>
  <si>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</si>
  <si>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</si>
  <si>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</si>
  <si>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</si>
  <si>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</si>
  <si>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</si>
  <si>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</si>
  <si>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</si>
  <si>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</si>
  <si>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</si>
  <si>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</si>
  <si>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</si>
  <si>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</si>
  <si>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</si>
  <si>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</si>
  <si>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</si>
  <si>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</si>
  <si>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</si>
  <si>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</si>
  <si>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</si>
  <si>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</si>
  <si>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</si>
  <si>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</si>
  <si>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</si>
  <si>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</si>
  <si>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</si>
  <si>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</si>
  <si>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</si>
  <si>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</si>
  <si>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</si>
  <si>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</si>
  <si>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</si>
  <si>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</si>
  <si>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</si>
  <si>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</si>
  <si>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</si>
  <si>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</si>
  <si>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</si>
  <si>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</si>
  <si>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</si>
  <si>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</si>
  <si>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</si>
  <si>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</si>
  <si>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</si>
  <si>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</si>
  <si>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</si>
  <si>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</si>
  <si>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</si>
  <si>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</si>
  <si>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</si>
  <si>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</si>
  <si>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</si>
  <si>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</si>
  <si>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</si>
  <si>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</si>
  <si>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</si>
  <si>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</si>
  <si>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</si>
  <si>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</si>
  <si>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</si>
  <si>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</si>
  <si>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</si>
  <si>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</si>
  <si>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</si>
  <si>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</si>
  <si>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</si>
  <si>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</si>
  <si>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</si>
  <si>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</si>
  <si>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</si>
  <si>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</si>
  <si>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</si>
  <si>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</si>
  <si>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</si>
  <si>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</si>
  <si>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</si>
  <si>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</si>
  <si>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</si>
  <si>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</si>
  <si>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</si>
  <si>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</si>
  <si>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</si>
  <si>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</si>
  <si>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</si>
  <si>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</si>
  <si>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</si>
  <si>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</si>
  <si>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</si>
  <si>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</si>
  <si>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</si>
  <si>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</si>
  <si>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</si>
  <si>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</si>
  <si>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</si>
  <si>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</si>
  <si>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</si>
  <si>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</si>
  <si>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</si>
  <si>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</si>
  <si>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</si>
  <si>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</si>
  <si>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</si>
  <si>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</si>
  <si>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</si>
  <si>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</si>
  <si>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</si>
  <si>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</si>
  <si>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</si>
  <si>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</si>
  <si>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</si>
  <si>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</si>
  <si>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</si>
  <si>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</si>
  <si>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</si>
  <si>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</si>
  <si>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</si>
  <si>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</si>
  <si>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</si>
  <si>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</si>
  <si>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</si>
  <si>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</si>
  <si>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</si>
  <si>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</si>
  <si>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</si>
  <si>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</si>
  <si>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</si>
  <si>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</si>
  <si>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</si>
  <si>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</si>
  <si>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</si>
  <si>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</si>
  <si>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</si>
  <si>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</si>
  <si>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</si>
  <si>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</si>
  <si>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</si>
  <si>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</si>
  <si>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</si>
  <si>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</si>
  <si>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</si>
  <si>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</si>
  <si>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</si>
  <si>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</si>
  <si>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</si>
  <si>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</si>
  <si>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</si>
  <si>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</si>
  <si>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</si>
  <si>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</si>
  <si>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</si>
  <si>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</si>
  <si>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</si>
  <si>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</si>
  <si>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</si>
  <si>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</si>
  <si>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</si>
  <si>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</si>
  <si>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</si>
  <si>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</si>
  <si>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</si>
  <si>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</si>
  <si>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</si>
  <si>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</si>
  <si>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</si>
  <si>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</si>
  <si>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</si>
  <si>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</si>
  <si>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</si>
  <si>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</si>
  <si>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</si>
  <si>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</si>
  <si>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</si>
  <si>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</si>
  <si>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</si>
  <si>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</si>
  <si>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</si>
  <si>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</si>
  <si>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</si>
  <si>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</si>
  <si>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</si>
  <si>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</si>
  <si>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</si>
  <si>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</si>
  <si>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</si>
  <si>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</si>
  <si>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</si>
  <si>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</si>
  <si>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</si>
  <si>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</si>
  <si>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</si>
  <si>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</si>
  <si>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</si>
  <si>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</si>
  <si>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</si>
  <si>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</si>
  <si>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</si>
  <si>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</si>
  <si>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</si>
  <si>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</si>
  <si>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</si>
  <si>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</si>
  <si>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</si>
  <si>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</si>
  <si>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</si>
  <si>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</si>
  <si>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</si>
  <si>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</si>
  <si>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</si>
  <si>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</si>
  <si>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</si>
  <si>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</si>
  <si>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</si>
  <si>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</si>
  <si>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</si>
  <si>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</si>
  <si>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</si>
  <si>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</si>
  <si>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</si>
  <si>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</si>
  <si>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</si>
  <si>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</si>
  <si>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</si>
  <si>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</si>
  <si>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</si>
  <si>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</si>
  <si>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</si>
  <si>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</si>
  <si>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</si>
  <si>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</si>
  <si>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</si>
  <si>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</si>
  <si>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</si>
  <si>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</si>
  <si>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</si>
  <si>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</si>
  <si>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</si>
  <si>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</si>
  <si>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</si>
  <si>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</si>
  <si>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</si>
  <si>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</si>
  <si>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</si>
  <si>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</si>
  <si>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</si>
  <si>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</si>
  <si>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</si>
  <si>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</si>
  <si>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</si>
  <si>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</si>
  <si>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</si>
  <si>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</si>
  <si>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</si>
  <si>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</si>
  <si>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</si>
  <si>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</si>
  <si>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</si>
  <si>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</si>
  <si>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</si>
  <si>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</si>
  <si>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</si>
  <si>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</si>
  <si>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</si>
  <si>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</si>
  <si>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</si>
  <si>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</si>
  <si>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</si>
  <si>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</si>
  <si>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</si>
  <si>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</si>
  <si>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</si>
  <si>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</si>
  <si>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</si>
  <si>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</si>
  <si>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</si>
  <si>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</si>
  <si>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</si>
  <si>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</si>
  <si>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</si>
  <si>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</si>
  <si>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</si>
  <si>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</si>
  <si>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</si>
  <si>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</si>
  <si>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</si>
  <si>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</si>
  <si>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</si>
  <si>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</si>
  <si>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</si>
  <si>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</si>
  <si>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</si>
  <si>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</si>
  <si>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</si>
  <si>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</si>
  <si>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</si>
  <si>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</si>
  <si>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</si>
  <si>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</si>
  <si>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</si>
  <si>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</si>
  <si>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</si>
  <si>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</si>
  <si>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</si>
  <si>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</si>
  <si>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</si>
  <si>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</si>
  <si>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</si>
  <si>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</si>
  <si>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</si>
  <si>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</si>
  <si>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</si>
  <si>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</si>
  <si>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</si>
  <si>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</si>
  <si>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</si>
  <si>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</si>
  <si>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</si>
  <si>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</si>
  <si>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</si>
  <si>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</si>
  <si>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</si>
  <si>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</si>
  <si>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</si>
  <si>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</si>
  <si>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</si>
  <si>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</si>
  <si>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</si>
  <si>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</si>
  <si>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</si>
  <si>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</si>
  <si>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</si>
  <si>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</si>
  <si>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</si>
  <si>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</si>
  <si>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</si>
  <si>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</si>
  <si>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</si>
  <si>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</si>
  <si>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</si>
  <si>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</si>
  <si>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</si>
  <si>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</si>
  <si>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</si>
  <si>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</si>
  <si>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</si>
  <si>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</si>
  <si>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</si>
  <si>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</si>
  <si>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</si>
  <si>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</si>
  <si>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</si>
  <si>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</si>
  <si>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</si>
  <si>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</si>
  <si>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</si>
  <si>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</si>
  <si>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</si>
  <si>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</si>
  <si>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</si>
  <si>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</si>
  <si>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</si>
  <si>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</si>
  <si>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</si>
  <si>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</si>
  <si>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</si>
  <si>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</si>
  <si>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</si>
  <si>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</si>
  <si>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</si>
  <si>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</si>
  <si>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</si>
  <si>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</si>
  <si>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</si>
  <si>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</si>
  <si>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</si>
  <si>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</si>
  <si>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</si>
  <si>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</si>
  <si>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</si>
  <si>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</si>
  <si>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</si>
  <si>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</si>
  <si>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</si>
  <si>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</si>
  <si>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</si>
  <si>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</si>
  <si>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</si>
  <si>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</si>
  <si>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</si>
  <si>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</si>
  <si>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</si>
  <si>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</si>
  <si>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</si>
  <si>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</si>
  <si>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</si>
  <si>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</si>
  <si>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</si>
  <si>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</si>
  <si>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</si>
  <si>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</si>
  <si>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</si>
  <si>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</si>
  <si>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</si>
  <si>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</si>
  <si>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</si>
  <si>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</si>
  <si>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</si>
  <si>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</si>
  <si>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</si>
  <si>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</si>
  <si>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</si>
  <si>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</si>
  <si>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</si>
  <si>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</si>
  <si>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</si>
  <si>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</si>
  <si>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</si>
  <si>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</si>
  <si>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</si>
  <si>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</si>
  <si>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</si>
  <si>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</si>
  <si>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</si>
  <si>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</si>
  <si>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</si>
  <si>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</si>
  <si>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</si>
  <si>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</si>
  <si>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</si>
  <si>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</si>
  <si>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</si>
  <si>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</si>
  <si>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</si>
  <si>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</si>
  <si>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</si>
  <si>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</si>
  <si>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</si>
  <si>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</si>
  <si>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</si>
  <si>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</si>
  <si>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</si>
  <si>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</si>
  <si>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</si>
  <si>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</si>
  <si>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</si>
  <si>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</si>
  <si>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</si>
  <si>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</si>
  <si>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</si>
  <si>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</si>
  <si>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</si>
  <si>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</si>
  <si>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</si>
  <si>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</si>
  <si>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</si>
  <si>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</si>
  <si>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</si>
  <si>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</si>
  <si>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</si>
  <si>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</si>
  <si>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</si>
  <si>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</si>
  <si>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</si>
  <si>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</si>
  <si>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</si>
  <si>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</si>
  <si>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</si>
  <si>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</si>
  <si>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</si>
  <si>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</si>
  <si>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</si>
  <si>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</si>
  <si>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</si>
  <si>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</si>
  <si>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</si>
  <si>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</si>
  <si>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</si>
  <si>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</si>
  <si>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</si>
  <si>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</si>
  <si>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</si>
  <si>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</si>
  <si>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</si>
  <si>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</si>
  <si>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</si>
  <si>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</si>
  <si>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</si>
  <si>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</si>
  <si>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</si>
  <si>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</si>
  <si>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</si>
  <si>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</si>
  <si>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</si>
  <si>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</si>
  <si>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</si>
  <si>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</si>
  <si>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</si>
  <si>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</si>
  <si>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</si>
  <si>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</si>
  <si>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</si>
  <si>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</si>
  <si>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</si>
  <si>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</si>
  <si>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</si>
  <si>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</si>
  <si>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</si>
  <si>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</si>
  <si>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</si>
  <si>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</si>
  <si>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</si>
  <si>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</si>
  <si>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</si>
  <si>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</si>
  <si>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</si>
  <si>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</si>
  <si>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</si>
  <si>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</si>
  <si>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</si>
  <si>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</si>
  <si>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</si>
  <si>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</si>
  <si>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</si>
  <si>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</si>
  <si>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</si>
  <si>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</si>
  <si>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</si>
  <si>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</si>
  <si>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</si>
  <si>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</si>
  <si>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</si>
  <si>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</si>
  <si>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</si>
  <si>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</si>
  <si>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</si>
  <si>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</si>
  <si>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</si>
  <si>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</si>
  <si>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</si>
  <si>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</si>
  <si>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</si>
  <si>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</si>
  <si>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</si>
  <si>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</si>
  <si>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</si>
  <si>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</si>
  <si>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</si>
  <si>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</si>
  <si>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</si>
  <si>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</si>
  <si>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</si>
  <si>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</si>
  <si>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</si>
  <si>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</si>
  <si>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</si>
  <si>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</si>
  <si>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</si>
  <si>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</si>
  <si>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</si>
  <si>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</si>
  <si>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</si>
  <si>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</si>
  <si>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</si>
  <si>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</si>
  <si>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</si>
  <si>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</si>
  <si>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</si>
  <si>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</si>
  <si>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</si>
  <si>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</si>
  <si>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</si>
  <si>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</si>
  <si>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</si>
  <si>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</si>
  <si>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</si>
  <si>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</si>
  <si>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</si>
  <si>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</si>
  <si>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</si>
  <si>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</si>
  <si>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</si>
  <si>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</si>
  <si>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</si>
  <si>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</si>
  <si>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</si>
  <si>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</si>
  <si>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</si>
  <si>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</si>
  <si>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</si>
  <si>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</si>
  <si>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</si>
  <si>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</si>
  <si>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</si>
  <si>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</si>
  <si>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</si>
  <si>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</si>
  <si>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</si>
  <si>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</si>
  <si>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</si>
  <si>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</si>
  <si>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</si>
  <si>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</si>
  <si>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</si>
  <si>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</si>
  <si>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</si>
  <si>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</si>
  <si>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</si>
  <si>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</si>
  <si>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</si>
  <si>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</si>
  <si>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</si>
  <si>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</si>
  <si>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</si>
  <si>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</si>
  <si>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</si>
  <si>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</si>
  <si>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</si>
  <si>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</si>
  <si>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</si>
  <si>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</si>
  <si>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</si>
  <si>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</si>
  <si>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</si>
  <si>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</si>
  <si>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</si>
  <si>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</si>
  <si>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</si>
  <si>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</si>
  <si>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</si>
  <si>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</si>
  <si>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</si>
  <si>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</si>
  <si>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</si>
  <si>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</si>
  <si>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</si>
  <si>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</si>
  <si>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</si>
  <si>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</si>
  <si>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</si>
  <si>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</si>
  <si>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</si>
  <si>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</si>
  <si>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</si>
  <si>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</si>
  <si>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</si>
  <si>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</si>
  <si>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</si>
  <si>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</si>
  <si>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</si>
  <si>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</si>
  <si>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</si>
  <si>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</si>
  <si>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</si>
  <si>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</si>
  <si>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</si>
  <si>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</si>
  <si>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</si>
  <si>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</si>
  <si>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</si>
  <si>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</si>
  <si>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</si>
  <si>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</si>
  <si>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</si>
  <si>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</si>
  <si>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</si>
  <si>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</si>
  <si>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</si>
  <si>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</si>
  <si>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</si>
  <si>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</si>
  <si>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</si>
  <si>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</si>
  <si>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</si>
  <si>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</si>
  <si>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</si>
  <si>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</si>
  <si>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</si>
  <si>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</si>
  <si>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</si>
  <si>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</si>
  <si>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</si>
  <si>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</si>
  <si>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</si>
  <si>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</si>
  <si>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</si>
  <si>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</si>
  <si>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</si>
  <si>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</si>
  <si>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</si>
  <si>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</si>
  <si>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</si>
  <si>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</si>
  <si>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</si>
  <si>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</si>
  <si>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</si>
  <si>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</si>
  <si>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</si>
  <si>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</si>
  <si>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</si>
  <si>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</si>
  <si>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</si>
  <si>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</si>
  <si>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</si>
  <si>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</si>
  <si>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</si>
  <si>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</si>
  <si>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</si>
  <si>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</si>
  <si>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</si>
  <si>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</si>
  <si>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</si>
  <si>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</si>
  <si>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</si>
  <si>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</si>
  <si>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</si>
  <si>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</si>
  <si>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</si>
  <si>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</si>
  <si>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</si>
  <si>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</si>
  <si>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</si>
  <si>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</si>
  <si>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</si>
  <si>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</si>
  <si>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</si>
  <si>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</si>
  <si>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</si>
  <si>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</si>
  <si>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</si>
  <si>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</si>
  <si>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</si>
  <si>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</si>
  <si>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</si>
  <si>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</si>
  <si>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</si>
  <si>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</si>
  <si>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</si>
  <si>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</si>
  <si>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</si>
  <si>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</si>
  <si>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</si>
  <si>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</si>
  <si>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</si>
  <si>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</si>
  <si>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</si>
  <si>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</si>
  <si>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</si>
  <si>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</si>
  <si>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</si>
  <si>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</si>
  <si>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</si>
  <si>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</si>
  <si>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</si>
  <si>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</si>
  <si>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</si>
  <si>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</si>
  <si>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</si>
  <si>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</si>
  <si>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</si>
  <si>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</si>
  <si>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</si>
  <si>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</si>
  <si>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</si>
  <si>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</si>
  <si>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</si>
  <si>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</si>
  <si>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</si>
  <si>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</si>
  <si>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</si>
  <si>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</si>
  <si>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</si>
  <si>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</si>
  <si>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</si>
  <si>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</si>
  <si>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</si>
  <si>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</si>
  <si>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</si>
  <si>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</si>
  <si>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</si>
  <si>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</si>
  <si>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</si>
  <si>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</si>
  <si>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</si>
  <si>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</si>
  <si>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</si>
  <si>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</si>
  <si>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</si>
  <si>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</si>
  <si>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</si>
  <si>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</si>
  <si>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</si>
  <si>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</si>
  <si>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</si>
  <si>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</si>
  <si>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</si>
  <si>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</si>
  <si>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</si>
  <si>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</si>
  <si>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</si>
  <si>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</si>
  <si>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</si>
  <si>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</si>
  <si>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</si>
  <si>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</si>
  <si>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</si>
  <si>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</si>
  <si>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</si>
  <si>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</si>
  <si>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</si>
  <si>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</si>
  <si>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</si>
  <si>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</si>
  <si>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</si>
  <si>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</si>
  <si>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</si>
  <si>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</si>
  <si>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</si>
  <si>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</si>
  <si>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</si>
  <si>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</si>
  <si>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</si>
  <si>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</si>
  <si>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</si>
  <si>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</si>
  <si>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</si>
  <si>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</si>
  <si>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</si>
  <si>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</si>
  <si>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</si>
  <si>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</si>
  <si>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</si>
  <si>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</si>
  <si>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</si>
  <si>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</si>
  <si>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</si>
  <si>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</si>
  <si>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</si>
  <si>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</si>
  <si>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</si>
  <si>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</si>
  <si>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</si>
  <si>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</si>
  <si>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</si>
  <si>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</si>
  <si>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</si>
  <si>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</si>
  <si>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</si>
  <si>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</si>
  <si>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</si>
  <si>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</si>
  <si>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</si>
  <si>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</si>
  <si>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</si>
  <si>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</si>
  <si>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</si>
  <si>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</si>
  <si>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</si>
  <si>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</si>
  <si>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</si>
  <si>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</si>
  <si>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</si>
  <si>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</si>
  <si>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</si>
  <si>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</si>
  <si>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</si>
  <si>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</si>
  <si>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</si>
  <si>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</si>
  <si>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</si>
  <si>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</si>
  <si>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</si>
  <si>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</si>
  <si>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</si>
  <si>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</si>
  <si>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</si>
  <si>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</si>
  <si>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</si>
  <si>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</si>
  <si>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</si>
  <si>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</si>
  <si>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</si>
  <si>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</si>
  <si>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</si>
  <si>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</si>
  <si>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</si>
  <si>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</si>
  <si>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</si>
  <si>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</si>
  <si>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</si>
  <si>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</si>
  <si>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</si>
  <si>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</si>
  <si>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</si>
  <si>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</si>
  <si>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</si>
  <si>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</si>
  <si>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</si>
  <si>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</si>
  <si>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</si>
  <si>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</si>
  <si>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</si>
  <si>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</si>
  <si>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</si>
  <si>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</si>
  <si>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</si>
  <si>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</si>
  <si>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</si>
  <si>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</si>
  <si>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</si>
  <si>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</si>
  <si>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</si>
  <si>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</si>
  <si>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</si>
  <si>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</si>
  <si>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</si>
  <si>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</si>
  <si>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</si>
  <si>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</si>
  <si>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</si>
  <si>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</si>
  <si>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</si>
  <si>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</si>
  <si>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</si>
  <si>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</si>
  <si>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</si>
  <si>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</si>
  <si>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</si>
  <si>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</si>
  <si>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</si>
  <si>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</si>
  <si>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</si>
  <si>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</si>
  <si>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</si>
  <si>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</si>
  <si>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</si>
  <si>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</si>
  <si>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</si>
  <si>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</si>
  <si>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</si>
  <si>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</si>
  <si>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</si>
  <si>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</si>
  <si>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</si>
  <si>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</si>
  <si>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</si>
  <si>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</si>
  <si>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</si>
  <si>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</si>
  <si>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</si>
  <si>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</si>
  <si>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</si>
  <si>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</si>
  <si>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</si>
  <si>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</si>
  <si>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</si>
  <si>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</si>
  <si>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</si>
  <si>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</si>
  <si>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</si>
  <si>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</si>
  <si>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</si>
  <si>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</si>
  <si>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</si>
  <si>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</si>
  <si>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</si>
  <si>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</si>
  <si>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</si>
  <si>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</si>
  <si>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</si>
  <si>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</si>
  <si>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</si>
  <si>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</si>
  <si>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</si>
  <si>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</si>
  <si>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</si>
  <si>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</si>
  <si>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</si>
  <si>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</si>
  <si>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</si>
  <si>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</si>
  <si>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</si>
  <si>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</si>
  <si>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</si>
  <si>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</si>
  <si>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</si>
  <si>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</si>
  <si>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</si>
  <si>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</si>
  <si>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</si>
  <si>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</si>
  <si>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</si>
  <si>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</si>
  <si>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</si>
  <si>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</si>
  <si>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</si>
  <si>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</si>
  <si>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</si>
  <si>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</si>
  <si>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</si>
  <si>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</si>
  <si>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</si>
  <si>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</si>
  <si>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</si>
  <si>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</si>
  <si>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</si>
  <si>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</si>
  <si>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</si>
  <si>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</si>
  <si>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</si>
  <si>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</si>
  <si>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</si>
  <si>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</si>
  <si>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</si>
  <si>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</si>
  <si>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</si>
  <si>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</si>
  <si>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</si>
  <si>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</si>
  <si>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</si>
  <si>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</si>
  <si>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</si>
  <si>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</si>
  <si>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</si>
  <si>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</si>
  <si>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</si>
  <si>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</si>
  <si>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</si>
  <si>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</si>
  <si>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</si>
  <si>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</si>
  <si>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</si>
  <si>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</si>
  <si>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</si>
  <si>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</si>
  <si>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</si>
  <si>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</si>
  <si>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</si>
  <si>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</si>
  <si>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</si>
  <si>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</si>
  <si>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</si>
  <si>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</si>
  <si>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</si>
  <si>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</si>
  <si>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</si>
  <si>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</si>
  <si>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</si>
  <si>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</si>
  <si>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</si>
  <si>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</si>
  <si>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</si>
  <si>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</si>
  <si>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</si>
  <si>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</si>
  <si>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</si>
  <si>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</si>
  <si>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</si>
  <si>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</si>
  <si>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</si>
  <si>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</si>
  <si>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</si>
  <si>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</si>
  <si>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</si>
  <si>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</si>
  <si>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</si>
  <si>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</si>
  <si>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</si>
  <si>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</si>
  <si>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</si>
  <si>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</si>
  <si>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</si>
  <si>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</si>
  <si>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</si>
  <si>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</si>
  <si>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</si>
  <si>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</si>
  <si>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</si>
  <si>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</si>
  <si>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</si>
  <si>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</si>
  <si>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</si>
  <si>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</si>
  <si>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</si>
  <si>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</si>
  <si>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</si>
  <si>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</si>
  <si>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</si>
  <si>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</si>
  <si>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</si>
  <si>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</si>
  <si>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</si>
  <si>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</si>
  <si>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</si>
  <si>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</si>
  <si>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</si>
  <si>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</si>
  <si>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</si>
  <si>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</si>
  <si>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</si>
  <si>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</si>
  <si>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</si>
  <si>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</si>
  <si>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</si>
  <si>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</si>
  <si>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</si>
  <si>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</si>
  <si>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</si>
  <si>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</si>
  <si>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</si>
  <si>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</si>
  <si>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</si>
  <si>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</si>
  <si>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</si>
  <si>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</si>
  <si>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</si>
  <si>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</si>
  <si>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</si>
  <si>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</si>
  <si>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</si>
  <si>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</si>
  <si>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</si>
  <si>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</si>
  <si>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</si>
  <si>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</si>
  <si>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</si>
  <si>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</si>
  <si>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</si>
  <si>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</si>
  <si>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</si>
  <si>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</si>
  <si>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</si>
  <si>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</si>
  <si>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</si>
  <si>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</si>
  <si>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</si>
  <si>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</si>
  <si>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</si>
  <si>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</si>
  <si>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</si>
  <si>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</si>
  <si>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</si>
  <si>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</si>
  <si>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</si>
  <si>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</si>
  <si>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</si>
  <si>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</si>
  <si>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</si>
  <si>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</si>
  <si>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</si>
  <si>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</si>
  <si>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</si>
  <si>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</si>
  <si>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</si>
  <si>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</si>
  <si>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</si>
  <si>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</si>
  <si>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</si>
  <si>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</si>
  <si>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</si>
  <si>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</si>
  <si>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</si>
  <si>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</si>
  <si>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</si>
  <si>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</si>
  <si>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</si>
  <si>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</si>
  <si>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</si>
  <si>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</si>
  <si>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</si>
  <si>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</si>
  <si>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</si>
  <si>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</si>
  <si>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</si>
  <si>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</si>
  <si>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</si>
  <si>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</si>
  <si>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</si>
  <si>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</si>
  <si>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</si>
  <si>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</si>
  <si>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</si>
  <si>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</si>
  <si>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</si>
  <si>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</si>
  <si>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</si>
  <si>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</si>
  <si>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</si>
  <si>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</si>
  <si>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</si>
  <si>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</si>
  <si>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</si>
  <si>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</si>
  <si>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</si>
  <si>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</si>
  <si>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</si>
  <si>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</si>
  <si>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</si>
  <si>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</si>
  <si>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</si>
  <si>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</si>
  <si>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</si>
  <si>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</si>
  <si>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</si>
  <si>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</si>
  <si>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</si>
  <si>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</si>
  <si>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</si>
  <si>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</si>
  <si>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</si>
  <si>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</si>
  <si>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</si>
  <si>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</si>
  <si>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</si>
  <si>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</si>
  <si>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</si>
  <si>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</si>
  <si>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</si>
  <si>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</si>
  <si>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</si>
  <si>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</si>
  <si>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</si>
  <si>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</si>
  <si>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</si>
  <si>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</si>
  <si>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</si>
  <si>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</si>
  <si>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</si>
  <si>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</si>
  <si>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</si>
  <si>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</si>
  <si>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</si>
  <si>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</si>
  <si>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</si>
  <si>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</si>
  <si>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</si>
  <si>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</si>
  <si>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</si>
  <si>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</si>
  <si>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</si>
  <si>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</si>
  <si>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</si>
  <si>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</si>
  <si>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</si>
  <si>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</si>
  <si>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</si>
  <si>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</si>
  <si>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</si>
  <si>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</si>
  <si>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</si>
  <si>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</si>
  <si>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</si>
  <si>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</si>
  <si>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</si>
  <si>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</si>
  <si>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</si>
  <si>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</si>
  <si>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</si>
  <si>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</si>
  <si>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</si>
  <si>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</si>
  <si>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</si>
  <si>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</si>
  <si>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</si>
  <si>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</si>
  <si>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</si>
  <si>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</si>
  <si>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</si>
  <si>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</si>
  <si>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</si>
  <si>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</si>
  <si>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</si>
  <si>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</si>
  <si>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</si>
  <si>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</si>
  <si>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</si>
  <si>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</si>
  <si>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</si>
  <si>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</si>
  <si>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</si>
  <si>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</si>
  <si>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</si>
  <si>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</si>
  <si>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</si>
  <si>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</si>
  <si>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</si>
  <si>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</si>
  <si>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</si>
  <si>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</si>
  <si>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</si>
  <si>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</si>
  <si>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</si>
  <si>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</si>
  <si>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</si>
  <si>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</si>
  <si>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</si>
  <si>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</si>
  <si>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</si>
  <si>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</si>
  <si>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</si>
  <si>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</si>
  <si>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</si>
  <si>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</si>
  <si>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</si>
  <si>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</si>
  <si>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</si>
  <si>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</si>
  <si>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</si>
  <si>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</si>
  <si>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</si>
  <si>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</si>
  <si>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</si>
  <si>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</si>
  <si>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</si>
  <si>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</si>
  <si>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</si>
  <si>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</si>
  <si>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</si>
  <si>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</si>
  <si>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</si>
  <si>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</si>
  <si>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</si>
  <si>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</si>
  <si>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</si>
  <si>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</si>
  <si>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</si>
  <si>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</si>
  <si>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</si>
  <si>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</si>
  <si>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</si>
  <si>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</si>
  <si>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</si>
  <si>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</si>
  <si>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</si>
  <si>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</si>
  <si>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</si>
  <si>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</si>
  <si>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</si>
  <si>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</si>
  <si>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</si>
  <si>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</si>
  <si>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</si>
  <si>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</si>
  <si>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</si>
  <si>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</si>
  <si>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</si>
  <si>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</si>
  <si>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</si>
  <si>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</si>
  <si>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</si>
  <si>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</si>
  <si>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</si>
  <si>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</si>
  <si>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</si>
  <si>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</si>
  <si>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</si>
  <si>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</si>
  <si>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</si>
  <si>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</si>
  <si>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</si>
  <si>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</si>
  <si>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</si>
  <si>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</si>
  <si>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</si>
  <si>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</si>
  <si>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</si>
  <si>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</si>
  <si>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</si>
  <si>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</si>
  <si>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</si>
  <si>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</si>
  <si>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</si>
  <si>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</si>
  <si>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</si>
  <si>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</si>
  <si>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</si>
  <si>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</si>
  <si>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</si>
  <si>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</si>
  <si>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</si>
  <si>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</si>
  <si>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</si>
  <si>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</si>
  <si>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</si>
  <si>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</si>
  <si>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</si>
  <si>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</si>
  <si>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</si>
  <si>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</si>
  <si>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</si>
  <si>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</si>
  <si>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</si>
  <si>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</si>
  <si>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</si>
  <si>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</si>
  <si>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</si>
  <si>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</si>
  <si>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</si>
  <si>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</si>
  <si>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</si>
  <si>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</si>
  <si>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</si>
  <si>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</si>
  <si>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</si>
  <si>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</si>
  <si>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</si>
  <si>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</si>
  <si>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</si>
  <si>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</si>
  <si>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</si>
  <si>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</si>
  <si>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</si>
  <si>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</si>
  <si>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</si>
  <si>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</si>
  <si>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</si>
  <si>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</si>
  <si>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</si>
  <si>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</si>
  <si>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</si>
  <si>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</si>
  <si>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</si>
  <si>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</si>
  <si>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</si>
  <si>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</si>
  <si>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</si>
  <si>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</si>
  <si>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</si>
  <si>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</si>
  <si>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</si>
  <si>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</si>
  <si>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</si>
  <si>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</si>
  <si>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</si>
  <si>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</si>
  <si>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</si>
  <si>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</si>
  <si>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</si>
  <si>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</si>
  <si>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</si>
  <si>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</si>
  <si>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</si>
  <si>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</si>
  <si>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</si>
  <si>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</si>
  <si>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</si>
  <si>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</si>
  <si>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</si>
  <si>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</si>
  <si>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</si>
  <si>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</si>
  <si>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</si>
  <si>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</si>
  <si>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</si>
  <si>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</si>
  <si>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</si>
  <si>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</si>
  <si>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</si>
  <si>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</si>
  <si>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</si>
  <si>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</si>
  <si>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</si>
  <si>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</si>
  <si>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</si>
  <si>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</si>
  <si>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</si>
  <si>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</si>
  <si>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</si>
  <si>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</si>
  <si>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</si>
  <si>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</si>
  <si>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</si>
  <si>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</si>
  <si>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</si>
  <si>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</si>
  <si>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</si>
  <si>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</si>
  <si>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</si>
  <si>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</si>
  <si>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</si>
  <si>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</si>
  <si>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</si>
  <si>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</si>
  <si>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</si>
  <si>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</si>
  <si>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</si>
  <si>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</si>
  <si>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</si>
  <si>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</si>
  <si>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</si>
  <si>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</si>
  <si>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</si>
  <si>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</si>
  <si>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</si>
  <si>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</si>
  <si>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</si>
  <si>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</si>
  <si>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</si>
  <si>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</si>
  <si>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</si>
  <si>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</si>
  <si>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</si>
  <si>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</si>
  <si>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</si>
  <si>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</si>
  <si>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</si>
  <si>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</si>
  <si>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</si>
  <si>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</si>
  <si>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</si>
  <si>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</si>
  <si>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</si>
  <si>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</si>
  <si>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</si>
  <si>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</si>
  <si>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</si>
  <si>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</si>
  <si>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</si>
  <si>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</si>
  <si>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</si>
  <si>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</si>
  <si>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</si>
  <si>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</si>
  <si>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</si>
  <si>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</si>
  <si>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</si>
  <si>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</si>
  <si>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</si>
  <si>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</si>
  <si>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</si>
  <si>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</si>
  <si>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</si>
  <si>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</si>
  <si>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</si>
  <si>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</si>
  <si>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</si>
  <si>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</si>
  <si>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</si>
  <si>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</si>
  <si>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</si>
  <si>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</si>
  <si>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</si>
  <si>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</si>
  <si>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</si>
  <si>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</si>
  <si>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</si>
  <si>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</si>
  <si>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</si>
  <si>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</si>
  <si>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</si>
  <si>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</si>
  <si>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</si>
  <si>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</si>
  <si>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</si>
  <si>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</si>
  <si>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</si>
  <si>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</si>
  <si>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</si>
  <si>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</si>
  <si>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</si>
  <si>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</si>
  <si>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</si>
  <si>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</si>
  <si>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</si>
  <si>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</si>
  <si>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</si>
  <si>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</si>
  <si>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</si>
  <si>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</si>
  <si>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</si>
  <si>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</si>
  <si>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</si>
  <si>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</si>
  <si>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</si>
  <si>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</si>
  <si>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</si>
  <si>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</si>
  <si>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</si>
  <si>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</si>
  <si>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</si>
  <si>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</si>
  <si>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</si>
  <si>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</si>
  <si>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</si>
  <si>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</si>
  <si>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</si>
  <si>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</si>
  <si>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</si>
  <si>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</si>
  <si>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</si>
  <si>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</si>
  <si>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</si>
  <si>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</si>
  <si>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</si>
  <si>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</si>
  <si>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</si>
  <si>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</si>
  <si>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</si>
  <si>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</si>
  <si>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</si>
  <si>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</si>
  <si>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</si>
  <si>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</si>
  <si>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</si>
  <si>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</si>
  <si>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</si>
  <si>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</si>
  <si>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</si>
  <si>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</si>
  <si>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</si>
  <si>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</si>
  <si>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</si>
  <si>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</si>
  <si>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</si>
  <si>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</si>
  <si>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</si>
  <si>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</si>
  <si>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</si>
  <si>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</si>
  <si>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</si>
  <si>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</si>
  <si>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</si>
  <si>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</si>
  <si>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</si>
  <si>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</si>
  <si>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</si>
  <si>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</si>
  <si>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</si>
  <si>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</si>
  <si>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</si>
  <si>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</si>
  <si>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</si>
  <si>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</si>
  <si>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</si>
  <si>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</si>
  <si>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</si>
  <si>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</si>
  <si>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</si>
  <si>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</si>
  <si>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</si>
  <si>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</si>
  <si>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</si>
  <si>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</si>
  <si>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</si>
  <si>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</si>
  <si>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</si>
  <si>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</si>
  <si>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</si>
  <si>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</si>
  <si>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</si>
  <si>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</si>
  <si>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</si>
  <si>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</si>
  <si>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</si>
  <si>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</si>
  <si>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</si>
  <si>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</si>
  <si>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</si>
  <si>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</si>
  <si>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</si>
  <si>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</si>
  <si>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</si>
  <si>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</si>
  <si>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</si>
  <si>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</si>
  <si>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</si>
  <si>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</si>
  <si>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</si>
  <si>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</si>
  <si>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</si>
  <si>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</si>
  <si>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</si>
  <si>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</si>
  <si>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</si>
  <si>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</si>
  <si>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</si>
  <si>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</si>
  <si>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</si>
  <si>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</si>
  <si>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</si>
  <si>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</si>
  <si>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</si>
  <si>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</si>
  <si>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</si>
  <si>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</si>
  <si>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</si>
  <si>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</si>
  <si>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</si>
  <si>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</si>
  <si>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</si>
  <si>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</si>
  <si>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</si>
  <si>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</si>
  <si>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</si>
  <si>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</si>
  <si>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</si>
  <si>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</si>
  <si>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</si>
  <si>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</si>
  <si>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</si>
  <si>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</si>
  <si>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</si>
  <si>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</si>
  <si>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</si>
  <si>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</si>
  <si>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</si>
  <si>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</si>
  <si>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</si>
  <si>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</si>
  <si>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</si>
  <si>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</si>
  <si>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</si>
  <si>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</si>
  <si>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</si>
  <si>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</si>
  <si>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</si>
  <si>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</si>
  <si>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</si>
  <si>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</si>
  <si>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</si>
  <si>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</si>
  <si>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</si>
  <si>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</si>
  <si>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</si>
  <si>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</si>
  <si>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</si>
  <si>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</si>
  <si>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</si>
  <si>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</si>
  <si>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</si>
  <si>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</si>
  <si>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</si>
  <si>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</si>
  <si>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</si>
  <si>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</si>
  <si>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</si>
  <si>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</si>
  <si>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</si>
  <si>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</si>
  <si>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</si>
  <si>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</si>
  <si>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</si>
  <si>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</si>
  <si>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</si>
  <si>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</si>
  <si>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</si>
  <si>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</si>
  <si>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</si>
  <si>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</si>
  <si>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</si>
  <si>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</si>
  <si>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</si>
  <si>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</si>
  <si>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</si>
  <si>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</si>
  <si>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</si>
  <si>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</si>
  <si>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</si>
  <si>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</si>
  <si>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</si>
  <si>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</si>
  <si>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</si>
  <si>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</si>
  <si>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</si>
  <si>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</si>
  <si>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</si>
  <si>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</si>
  <si>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</si>
  <si>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</si>
  <si>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</si>
  <si>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</si>
  <si>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</si>
  <si>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</si>
  <si>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</si>
  <si>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</si>
  <si>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</si>
  <si>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</si>
  <si>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</si>
  <si>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</si>
  <si>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</si>
  <si>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</si>
  <si>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</si>
  <si>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</si>
  <si>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</si>
  <si>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</si>
  <si>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</si>
  <si>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</si>
  <si>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</si>
  <si>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</si>
  <si>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</si>
  <si>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</si>
  <si>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</si>
  <si>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</si>
  <si>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</si>
  <si>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</si>
  <si>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</si>
  <si>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</si>
  <si>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</si>
  <si>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</si>
  <si>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</si>
  <si>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</si>
  <si>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</si>
  <si>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</si>
  <si>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</si>
  <si>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</si>
  <si>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</si>
  <si>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</si>
  <si>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</si>
  <si>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</si>
  <si>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</si>
  <si>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</si>
  <si>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</si>
  <si>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</si>
  <si>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</si>
  <si>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</si>
  <si>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</si>
  <si>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</si>
  <si>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</si>
  <si>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</si>
  <si>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</si>
  <si>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</si>
  <si>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</si>
  <si>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</si>
  <si>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</si>
  <si>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</si>
  <si>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</si>
  <si>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</si>
  <si>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</si>
  <si>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</si>
  <si>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</si>
  <si>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</si>
  <si>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</si>
  <si>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</si>
  <si>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</si>
  <si>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</si>
  <si>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</si>
  <si>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</si>
  <si>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</si>
  <si>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</si>
  <si>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</si>
  <si>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</si>
  <si>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</si>
  <si>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</si>
  <si>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</si>
  <si>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</si>
  <si>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</si>
  <si>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</si>
  <si>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</si>
  <si>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</si>
  <si>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</si>
  <si>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</si>
  <si>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</si>
  <si>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</si>
  <si>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</si>
  <si>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</si>
  <si>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</si>
  <si>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</si>
  <si>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</si>
  <si>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</si>
  <si>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</si>
  <si>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</si>
  <si>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</si>
  <si>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</si>
  <si>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</si>
  <si>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</si>
  <si>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</si>
  <si>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</si>
  <si>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</si>
  <si>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</si>
  <si>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</si>
  <si>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</si>
  <si>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</si>
  <si>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</si>
  <si>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</si>
  <si>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</si>
  <si>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</si>
  <si>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</si>
  <si>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</si>
  <si>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</si>
  <si>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</si>
  <si>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</si>
  <si>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</si>
  <si>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</si>
  <si>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</si>
  <si>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</si>
  <si>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</si>
  <si>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</si>
  <si>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</si>
  <si>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</si>
  <si>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</si>
  <si>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</si>
  <si>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</si>
  <si>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</si>
  <si>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</si>
  <si>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</si>
  <si>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</si>
  <si>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</si>
  <si>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</si>
  <si>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</si>
  <si>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</si>
  <si>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</si>
  <si>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</si>
  <si>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</si>
  <si>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</si>
  <si>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</si>
  <si>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</si>
  <si>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</si>
  <si>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</si>
  <si>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</si>
  <si>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</si>
  <si>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</si>
  <si>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</si>
  <si>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</si>
  <si>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</si>
  <si>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</si>
  <si>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</si>
  <si>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</si>
  <si>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</si>
  <si>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</si>
  <si>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</si>
  <si>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</si>
  <si>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</si>
  <si>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</si>
  <si>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</si>
  <si>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</si>
  <si>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</si>
  <si>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</si>
  <si>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</si>
  <si>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</si>
  <si>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</si>
  <si>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</si>
  <si>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</si>
  <si>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</si>
  <si>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</si>
  <si>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</si>
  <si>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</si>
  <si>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</si>
  <si>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</si>
  <si>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</si>
  <si>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</si>
  <si>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</si>
  <si>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</si>
  <si>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</si>
  <si>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</si>
  <si>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</si>
  <si>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</si>
  <si>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</si>
  <si>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</si>
  <si>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</si>
  <si>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</si>
  <si>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</si>
  <si>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</si>
  <si>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</si>
  <si>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</si>
  <si>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</si>
  <si>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</si>
  <si>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</si>
  <si>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</si>
  <si>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</si>
  <si>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</si>
  <si>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</si>
  <si>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</si>
  <si>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</si>
  <si>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</si>
  <si>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</si>
  <si>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</si>
  <si>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</si>
  <si>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</si>
  <si>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</si>
  <si>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</si>
  <si>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</si>
  <si>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</si>
  <si>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</si>
  <si>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</si>
  <si>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</si>
  <si>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</si>
  <si>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</si>
  <si>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</si>
  <si>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</si>
  <si>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</si>
  <si>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</si>
  <si>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</si>
  <si>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</si>
  <si>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</si>
  <si>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</si>
  <si>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</si>
  <si>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</si>
  <si>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</si>
  <si>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</si>
  <si>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</si>
  <si>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</si>
  <si>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</si>
  <si>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</si>
  <si>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</si>
  <si>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</si>
  <si>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</si>
  <si>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</si>
  <si>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</si>
  <si>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</si>
  <si>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</si>
  <si>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</si>
  <si>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</si>
  <si>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</si>
  <si>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</si>
  <si>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</si>
  <si>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</si>
  <si>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</si>
  <si>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</si>
  <si>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</si>
  <si>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</si>
  <si>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</si>
  <si>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</si>
  <si>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</si>
  <si>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</si>
  <si>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</si>
  <si>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</si>
  <si>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</si>
  <si>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</si>
  <si>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</si>
  <si>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</si>
  <si>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</si>
  <si>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</si>
  <si>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</si>
  <si>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</si>
  <si>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</si>
  <si>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</si>
  <si>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</si>
  <si>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</si>
  <si>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</si>
  <si>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</si>
  <si>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</si>
  <si>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</si>
  <si>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</si>
  <si>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</si>
  <si>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</si>
  <si>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</si>
  <si>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</si>
  <si>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</si>
  <si>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</si>
  <si>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</si>
  <si>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</si>
  <si>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</si>
  <si>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</si>
  <si>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</si>
  <si>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</si>
  <si>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</si>
  <si>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</si>
  <si>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</si>
  <si>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</si>
  <si>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</si>
  <si>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</si>
  <si>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</si>
  <si>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</si>
  <si>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</si>
  <si>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</si>
  <si>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</si>
  <si>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</si>
  <si>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</si>
  <si>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</si>
  <si>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</si>
  <si>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</si>
  <si>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</si>
  <si>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</si>
  <si>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</si>
  <si>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</si>
  <si>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</si>
  <si>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</si>
  <si>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</si>
  <si>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</si>
  <si>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</si>
  <si>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</si>
  <si>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</si>
  <si>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</si>
  <si>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</si>
  <si>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</si>
  <si>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</si>
  <si>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</si>
  <si>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</si>
  <si>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</si>
  <si>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</si>
  <si>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</si>
  <si>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</si>
  <si>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</si>
  <si>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</si>
  <si>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</si>
  <si>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</si>
  <si>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</si>
  <si>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</si>
  <si>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</si>
  <si>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</si>
  <si>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</si>
  <si>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</si>
  <si>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</si>
  <si>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</si>
  <si>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</si>
  <si>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</si>
  <si>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</si>
  <si>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</si>
  <si>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</si>
  <si>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</si>
  <si>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</si>
  <si>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</si>
  <si>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</si>
  <si>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</si>
  <si>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</si>
  <si>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</si>
  <si>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</si>
  <si>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</si>
  <si>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</si>
  <si>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</si>
  <si>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</si>
  <si>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</si>
  <si>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</si>
  <si>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</si>
  <si>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</si>
  <si>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</si>
  <si>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</si>
  <si>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</si>
  <si>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</si>
  <si>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</si>
  <si>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</si>
  <si>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</si>
  <si>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</si>
  <si>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</si>
  <si>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</si>
  <si>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</si>
  <si>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</si>
  <si>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</si>
  <si>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</si>
  <si>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</si>
  <si>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</si>
  <si>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</si>
  <si>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</si>
  <si>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</si>
  <si>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</si>
  <si>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</si>
  <si>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</si>
  <si>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</si>
  <si>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</si>
  <si>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</si>
  <si>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</si>
  <si>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</si>
  <si>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</si>
  <si>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</si>
  <si>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</si>
  <si>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</si>
  <si>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</si>
  <si>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</si>
  <si>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</si>
  <si>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</si>
  <si>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</si>
  <si>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</si>
  <si>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</si>
  <si>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</si>
  <si>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</si>
  <si>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</si>
  <si>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</si>
  <si>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</si>
  <si>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</si>
  <si>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</si>
  <si>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</si>
  <si>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</si>
  <si>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</si>
  <si>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</si>
  <si>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</si>
  <si>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</si>
  <si>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</si>
  <si>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</si>
  <si>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</si>
  <si>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</si>
  <si>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</si>
  <si>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</si>
  <si>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</si>
  <si>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</si>
  <si>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</si>
  <si>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</si>
  <si>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</si>
  <si>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</si>
  <si>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</si>
  <si>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</si>
  <si>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</si>
  <si>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</si>
  <si>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</si>
  <si>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</si>
  <si>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</si>
  <si>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</si>
  <si>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</si>
  <si>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</si>
  <si>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</si>
  <si>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</si>
  <si>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</si>
  <si>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</si>
  <si>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</si>
  <si>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</si>
  <si>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</si>
  <si>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</si>
  <si>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</si>
  <si>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</si>
  <si>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</si>
  <si>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</si>
  <si>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</si>
  <si>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</si>
  <si>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</si>
  <si>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</si>
  <si>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</si>
  <si>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</si>
  <si>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</si>
  <si>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</si>
  <si>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</si>
  <si>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</si>
  <si>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</si>
  <si>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</si>
  <si>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</si>
  <si>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</si>
  <si>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</si>
  <si>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</si>
  <si>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</si>
  <si>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</si>
  <si>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</si>
  <si>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</si>
  <si>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</si>
  <si>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</si>
  <si>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</si>
  <si>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</si>
  <si>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</si>
  <si>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</si>
  <si>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</si>
  <si>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</si>
  <si>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</si>
  <si>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</si>
  <si>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</si>
  <si>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</si>
  <si>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</si>
  <si>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</si>
  <si>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</si>
  <si>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</si>
  <si>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</si>
  <si>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</si>
  <si>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</si>
  <si>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</si>
  <si>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</si>
  <si>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</si>
  <si>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</si>
  <si>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</si>
  <si>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</si>
  <si>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</si>
  <si>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</si>
  <si>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</si>
  <si>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</si>
  <si>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</si>
  <si>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</si>
  <si>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</si>
  <si>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</si>
  <si>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</si>
  <si>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</si>
  <si>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</si>
  <si>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</si>
  <si>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</si>
  <si>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</si>
  <si>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</si>
  <si>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</si>
  <si>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</si>
  <si>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</si>
  <si>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</si>
  <si>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</si>
  <si>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</si>
  <si>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</si>
  <si>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</si>
  <si>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</si>
  <si>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</si>
  <si>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</si>
  <si>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</si>
  <si>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</si>
  <si>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</si>
  <si>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</si>
  <si>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</si>
  <si>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</si>
  <si>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</si>
  <si>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</si>
  <si>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</si>
  <si>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</si>
  <si>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</si>
  <si>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</si>
  <si>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</si>
  <si>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</si>
  <si>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</si>
  <si>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</si>
  <si>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</si>
  <si>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</si>
  <si>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</si>
  <si>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</si>
  <si>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</si>
  <si>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</si>
  <si>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</si>
  <si>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</si>
  <si>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</si>
  <si>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</si>
  <si>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</si>
  <si>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</si>
  <si>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</si>
  <si>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</si>
  <si>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</si>
  <si>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</si>
  <si>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</si>
  <si>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</si>
  <si>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</si>
  <si>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</si>
  <si>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</si>
  <si>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</si>
  <si>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</si>
  <si>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</si>
  <si>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</si>
  <si>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</si>
  <si>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</si>
  <si>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</si>
  <si>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</si>
  <si>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</si>
  <si>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</si>
  <si>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</si>
  <si>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</si>
  <si>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</si>
  <si>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</si>
  <si>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</si>
  <si>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</si>
  <si>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</si>
  <si>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</si>
  <si>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</si>
  <si>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</si>
  <si>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</si>
  <si>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</si>
  <si>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</si>
  <si>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</si>
  <si>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</si>
  <si>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</si>
  <si>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</si>
  <si>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</si>
  <si>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</si>
  <si>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</si>
  <si>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</si>
  <si>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</si>
  <si>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</si>
  <si>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</si>
  <si>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</si>
  <si>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</si>
  <si>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</si>
  <si>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</si>
  <si>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</si>
  <si>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</si>
  <si>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</si>
  <si>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</si>
  <si>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</si>
  <si>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</si>
  <si>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</si>
  <si>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</si>
  <si>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</si>
  <si>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</si>
  <si>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</si>
  <si>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</si>
  <si>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</si>
  <si>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</si>
  <si>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</si>
  <si>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</si>
  <si>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</si>
  <si>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</si>
  <si>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</si>
  <si>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</si>
  <si>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</si>
  <si>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</si>
  <si>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</si>
  <si>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</si>
  <si>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</si>
  <si>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</si>
  <si>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</si>
  <si>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</si>
  <si>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</si>
  <si>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</si>
  <si>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</si>
  <si>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</si>
  <si>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</si>
  <si>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</si>
  <si>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</si>
  <si>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</si>
  <si>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</si>
  <si>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</si>
  <si>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</si>
  <si>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</si>
  <si>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</si>
  <si>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</si>
  <si>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</si>
  <si>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</si>
  <si>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</si>
  <si>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</si>
  <si>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</si>
  <si>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</si>
  <si>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</si>
  <si>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</si>
  <si>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</si>
  <si>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</si>
  <si>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</si>
  <si>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</si>
  <si>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</si>
  <si>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</si>
  <si>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</si>
  <si>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</si>
  <si>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</si>
  <si>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</si>
  <si>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</si>
  <si>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</si>
  <si>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</si>
  <si>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</si>
  <si>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</si>
  <si>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</si>
  <si>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</si>
  <si>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</si>
  <si>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</si>
  <si>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</si>
  <si>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</si>
  <si>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</si>
  <si>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</si>
  <si>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</si>
  <si>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</si>
  <si>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</si>
  <si>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</si>
  <si>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</si>
  <si>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</si>
  <si>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</si>
  <si>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</si>
  <si>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</si>
  <si>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</si>
  <si>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</si>
  <si>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</si>
  <si>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</si>
  <si>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</si>
  <si>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</si>
  <si>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</si>
  <si>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</si>
  <si>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</si>
  <si>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</si>
  <si>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</si>
  <si>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</si>
  <si>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</si>
  <si>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</si>
  <si>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</si>
  <si>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</si>
  <si>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</si>
  <si>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</si>
  <si>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</si>
  <si>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</si>
  <si>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</si>
  <si>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</si>
  <si>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</si>
  <si>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</si>
  <si>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</si>
  <si>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</si>
  <si>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</si>
  <si>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</si>
  <si>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</si>
  <si>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</si>
  <si>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</si>
  <si>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</si>
  <si>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</si>
  <si>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</si>
  <si>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</si>
  <si>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</si>
  <si>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</si>
  <si>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</si>
  <si>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</si>
  <si>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</si>
  <si>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</si>
  <si>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</si>
  <si>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</si>
  <si>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</si>
  <si>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</si>
  <si>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</si>
  <si>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</si>
  <si>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</si>
  <si>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</si>
  <si>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</si>
  <si>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</si>
  <si>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</si>
  <si>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</si>
  <si>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</si>
  <si>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</si>
  <si>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</si>
  <si>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</si>
  <si>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</si>
  <si>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</si>
  <si>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</si>
  <si>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</si>
  <si>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</si>
  <si>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</si>
  <si>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</si>
  <si>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</si>
  <si>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</si>
  <si>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</si>
  <si>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</si>
  <si>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</si>
  <si>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</si>
  <si>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</si>
  <si>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</si>
  <si>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</si>
  <si>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</si>
  <si>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</si>
  <si>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</si>
  <si>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</si>
  <si>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</si>
  <si>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</si>
  <si>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</si>
  <si>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</si>
  <si>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</si>
  <si>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</si>
  <si>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</si>
  <si>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</si>
  <si>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</si>
  <si>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</si>
  <si>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</si>
  <si>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</si>
  <si>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</si>
  <si>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</si>
  <si>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</si>
  <si>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</si>
  <si>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</si>
  <si>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</si>
  <si>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</si>
  <si>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</si>
  <si>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</si>
  <si>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</si>
  <si>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</si>
  <si>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</si>
  <si>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</si>
  <si>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</si>
  <si>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</si>
  <si>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</si>
  <si>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</si>
  <si>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</si>
  <si>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</si>
  <si>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</si>
  <si>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</si>
  <si>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</si>
  <si>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</si>
  <si>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</si>
  <si>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</si>
  <si>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</si>
  <si>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</si>
  <si>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</si>
  <si>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</si>
  <si>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</si>
  <si>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</si>
  <si>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</si>
  <si>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</si>
  <si>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</si>
  <si>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</si>
  <si>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</si>
  <si>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</si>
  <si>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</si>
  <si>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</si>
  <si>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</si>
  <si>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</si>
  <si>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</si>
  <si>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</si>
  <si>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</si>
  <si>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</si>
  <si>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</si>
  <si>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</si>
  <si>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</si>
  <si>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</si>
  <si>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</si>
  <si>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</si>
  <si>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</si>
  <si>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</si>
  <si>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</si>
  <si>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</si>
  <si>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</si>
  <si>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</si>
  <si>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</si>
  <si>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</si>
  <si>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</si>
  <si>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</si>
  <si>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</si>
  <si>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</si>
  <si>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</si>
  <si>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</si>
  <si>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</si>
  <si>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</si>
  <si>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</si>
  <si>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</si>
  <si>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</si>
  <si>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</si>
  <si>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</si>
  <si>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</si>
  <si>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</si>
  <si>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</si>
  <si>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</si>
  <si>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</si>
  <si>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</si>
  <si>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</si>
  <si>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</si>
  <si>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</si>
  <si>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</si>
  <si>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</si>
  <si>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</si>
  <si>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</si>
  <si>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</si>
  <si>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</si>
  <si>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</si>
  <si>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</si>
  <si>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</si>
  <si>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</si>
  <si>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</si>
  <si>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</si>
  <si>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</si>
  <si>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</si>
  <si>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</si>
  <si>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</si>
  <si>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</si>
  <si>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</si>
  <si>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</si>
  <si>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</si>
  <si>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</si>
  <si>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</si>
  <si>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</si>
  <si>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</si>
  <si>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</si>
  <si>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</si>
  <si>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</si>
  <si>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</si>
  <si>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</si>
  <si>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</si>
  <si>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</si>
  <si>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</si>
  <si>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</si>
  <si>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</si>
  <si>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</si>
  <si>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</si>
  <si>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</si>
  <si>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</si>
  <si>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</si>
  <si>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</si>
  <si>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</si>
  <si>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</si>
  <si>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</si>
  <si>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</si>
  <si>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</si>
  <si>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</si>
  <si>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</si>
  <si>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</si>
  <si>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</si>
  <si>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</si>
  <si>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</si>
  <si>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</si>
  <si>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</si>
  <si>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</si>
  <si>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</si>
  <si>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</si>
  <si>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</si>
  <si>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</si>
  <si>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</si>
  <si>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</si>
  <si>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</si>
  <si>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</si>
  <si>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</si>
  <si>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</si>
  <si>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</si>
  <si>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</si>
  <si>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</si>
  <si>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</si>
  <si>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</si>
  <si>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</si>
  <si>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</si>
  <si>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</si>
  <si>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</si>
  <si>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</si>
  <si>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</si>
  <si>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</si>
  <si>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</si>
  <si>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</si>
  <si>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</si>
  <si>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</si>
  <si>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</si>
  <si>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</si>
  <si>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</si>
  <si>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</si>
  <si>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</si>
  <si>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</si>
  <si>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</si>
  <si>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</si>
  <si>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</si>
  <si>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</si>
  <si>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</si>
  <si>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</si>
  <si>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</si>
  <si>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</si>
  <si>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</si>
  <si>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</si>
  <si>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</si>
  <si>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</si>
  <si>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</si>
  <si>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</si>
  <si>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</si>
  <si>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</si>
  <si>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</si>
  <si>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</si>
  <si>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</si>
  <si>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</si>
  <si>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</si>
  <si>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</si>
  <si>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</si>
  <si>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</si>
  <si>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</si>
  <si>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</si>
  <si>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</si>
  <si>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</si>
  <si>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</si>
  <si>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</si>
  <si>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</si>
  <si>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</si>
  <si>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</si>
  <si>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</si>
  <si>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</si>
  <si>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</si>
  <si>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</si>
  <si>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</si>
  <si>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</si>
  <si>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</si>
  <si>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</si>
  <si>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</si>
  <si>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</si>
  <si>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</si>
  <si>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</si>
  <si>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</si>
  <si>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</si>
  <si>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</si>
  <si>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</si>
  <si>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</si>
  <si>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</si>
  <si>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</si>
  <si>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</si>
  <si>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</si>
  <si>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</si>
  <si>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</si>
  <si>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</si>
  <si>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</si>
  <si>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</si>
  <si>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</si>
  <si>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</si>
  <si>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</si>
  <si>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</si>
  <si>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</si>
  <si>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</si>
  <si>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</si>
  <si>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</si>
  <si>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</si>
  <si>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</si>
  <si>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</si>
  <si>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</si>
  <si>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</si>
  <si>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</si>
  <si>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</si>
  <si>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</si>
  <si>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</si>
  <si>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</si>
  <si>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</si>
  <si>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</si>
  <si>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</si>
  <si>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</si>
  <si>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</si>
  <si>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</si>
  <si>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</si>
  <si>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</si>
  <si>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</si>
  <si>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</si>
  <si>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</si>
  <si>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</si>
  <si>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</si>
  <si>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</si>
  <si>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</si>
  <si>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</si>
  <si>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</si>
  <si>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</si>
  <si>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</si>
  <si>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</si>
  <si>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</si>
  <si>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</si>
  <si>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</si>
  <si>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</si>
  <si>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</si>
  <si>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</si>
  <si>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</si>
  <si>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</si>
  <si>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</si>
  <si>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</si>
  <si>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</si>
  <si>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</si>
  <si>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</si>
  <si>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</si>
  <si>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</si>
  <si>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</si>
  <si>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</si>
  <si>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</si>
  <si>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</si>
  <si>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</si>
  <si>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</si>
  <si>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</si>
  <si>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</si>
  <si>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</si>
  <si>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</si>
  <si>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</si>
  <si>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</si>
  <si>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</si>
  <si>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</si>
  <si>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</si>
  <si>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</si>
  <si>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</si>
  <si>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</si>
  <si>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</si>
  <si>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</si>
  <si>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</si>
  <si>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</si>
  <si>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</si>
  <si>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</si>
  <si>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</si>
  <si>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</si>
  <si>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</si>
  <si>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</si>
  <si>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</si>
  <si>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</si>
  <si>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</si>
  <si>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</si>
  <si>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</si>
  <si>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</si>
  <si>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</si>
  <si>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</si>
  <si>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</si>
  <si>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</si>
  <si>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</si>
  <si>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</si>
  <si>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</si>
  <si>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</si>
  <si>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</si>
  <si>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</si>
  <si>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</si>
  <si>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</si>
  <si>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</si>
  <si>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</si>
  <si>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</si>
  <si>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</si>
  <si>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</si>
  <si>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</si>
  <si>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</si>
  <si>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</si>
  <si>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</si>
  <si>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</si>
  <si>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</si>
  <si>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</si>
  <si>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</si>
  <si>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</si>
  <si>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</si>
  <si>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</si>
  <si>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</si>
  <si>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</si>
  <si>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</si>
  <si>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</si>
  <si>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</si>
  <si>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</si>
  <si>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</si>
  <si>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</si>
  <si>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</si>
  <si>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</si>
  <si>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</si>
  <si>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</si>
  <si>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</si>
  <si>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</si>
  <si>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</si>
  <si>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</si>
  <si>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</si>
  <si>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</si>
  <si>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</si>
  <si>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</si>
  <si>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</si>
  <si>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</si>
  <si>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</si>
  <si>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</si>
  <si>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</si>
  <si>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</si>
  <si>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</si>
  <si>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</si>
  <si>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</si>
  <si>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</si>
  <si>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</si>
  <si>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</si>
  <si>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</si>
  <si>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</si>
  <si>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</si>
  <si>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</si>
  <si>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</si>
  <si>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</si>
  <si>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</si>
  <si>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</si>
  <si>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</si>
  <si>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</si>
  <si>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</si>
  <si>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</si>
  <si>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</si>
  <si>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</si>
  <si>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</si>
  <si>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</si>
  <si>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</si>
  <si>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</si>
  <si>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</si>
  <si>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</si>
  <si>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</si>
  <si>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</si>
  <si>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</si>
  <si>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</si>
  <si>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</si>
  <si>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</si>
  <si>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</si>
  <si>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</si>
  <si>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</si>
  <si>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</si>
  <si>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</si>
  <si>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</si>
  <si>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</si>
  <si>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</si>
  <si>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</si>
  <si>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</si>
  <si>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</si>
  <si>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</si>
  <si>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</si>
  <si>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</si>
  <si>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</si>
  <si>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</si>
  <si>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</si>
  <si>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</si>
  <si>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</si>
  <si>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</si>
  <si>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</si>
  <si>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</si>
  <si>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</si>
  <si>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</si>
  <si>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</si>
  <si>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</si>
  <si>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</si>
  <si>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</si>
  <si>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</si>
  <si>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</si>
  <si>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</si>
  <si>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</si>
  <si>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</si>
  <si>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</si>
  <si>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</si>
  <si>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</si>
  <si>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</si>
  <si>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</si>
  <si>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</si>
  <si>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</si>
  <si>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</si>
  <si>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</si>
  <si>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</si>
  <si>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</si>
  <si>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</si>
  <si>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</si>
  <si>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</si>
  <si>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</si>
  <si>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</si>
  <si>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</si>
  <si>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</si>
  <si>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</si>
  <si>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</si>
  <si>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</si>
  <si>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</si>
  <si>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</si>
  <si>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</si>
  <si>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</si>
  <si>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</si>
  <si>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</si>
  <si>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</si>
  <si>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</si>
  <si>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</si>
  <si>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</si>
  <si>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</si>
  <si>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</si>
  <si>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</si>
  <si>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</si>
  <si>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</si>
  <si>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</si>
  <si>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</si>
  <si>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</si>
  <si>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</si>
  <si>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</si>
  <si>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</si>
  <si>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</si>
  <si>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</si>
  <si>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</si>
  <si>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</si>
  <si>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</si>
  <si>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</si>
  <si>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</si>
  <si>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</si>
  <si>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</si>
  <si>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</si>
  <si>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</si>
  <si>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</si>
  <si>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</si>
  <si>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</si>
  <si>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</si>
  <si>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</si>
  <si>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</si>
  <si>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</si>
  <si>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</si>
  <si>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</si>
  <si>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</si>
  <si>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</si>
  <si>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</si>
  <si>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</si>
  <si>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</si>
  <si>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</si>
  <si>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</si>
  <si>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</si>
  <si>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</si>
  <si>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</si>
  <si>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</si>
  <si>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</si>
  <si>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</si>
  <si>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</si>
  <si>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</si>
  <si>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</si>
  <si>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</si>
  <si>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</si>
  <si>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</si>
  <si>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</si>
  <si>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</si>
  <si>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</si>
  <si>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</si>
  <si>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</si>
  <si>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</si>
  <si>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</si>
  <si>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</si>
  <si>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</si>
  <si>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</si>
  <si>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</si>
  <si>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</si>
  <si>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</si>
  <si>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</si>
  <si>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</si>
  <si>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</si>
  <si>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</si>
  <si>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</si>
  <si>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</si>
  <si>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</si>
  <si>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</si>
  <si>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</si>
  <si>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</si>
  <si>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</si>
  <si>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</si>
  <si>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</si>
  <si>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</si>
  <si>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</si>
  <si>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</si>
  <si>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</si>
  <si>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</si>
  <si>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</si>
  <si>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</si>
  <si>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</si>
  <si>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</si>
  <si>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</si>
  <si>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</si>
  <si>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</si>
  <si>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</si>
  <si>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</si>
  <si>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</si>
  <si>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</si>
  <si>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</si>
  <si>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</si>
  <si>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</si>
  <si>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</si>
  <si>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</si>
  <si>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</si>
  <si>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</si>
  <si>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</si>
  <si>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</si>
  <si>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</si>
  <si>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</si>
  <si>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</si>
  <si>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</si>
  <si>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</si>
  <si>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</si>
  <si>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</si>
  <si>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</si>
  <si>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</si>
  <si>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</si>
  <si>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</si>
  <si>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</si>
  <si>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</si>
  <si>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</si>
  <si>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</si>
  <si>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</si>
  <si>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</si>
  <si>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</si>
  <si>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</si>
  <si>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</si>
  <si>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</si>
  <si>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</si>
  <si>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</si>
  <si>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</si>
  <si>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</si>
  <si>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</si>
  <si>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</si>
  <si>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</si>
  <si>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</si>
  <si>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</si>
  <si>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</si>
  <si>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</si>
  <si>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</si>
  <si>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</si>
  <si>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</si>
  <si>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</si>
  <si>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</si>
  <si>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</si>
  <si>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</si>
  <si>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</si>
  <si>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</si>
  <si>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</si>
  <si>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</si>
  <si>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</si>
  <si>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</si>
  <si>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</si>
  <si>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</si>
  <si>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</si>
  <si>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</si>
  <si>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</si>
  <si>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</si>
  <si>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</si>
  <si>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</si>
  <si>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</si>
  <si>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</si>
  <si>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</si>
  <si>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</si>
  <si>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</si>
  <si>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</si>
  <si>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</si>
  <si>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</si>
  <si>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</si>
  <si>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</si>
  <si>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</si>
  <si>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</si>
  <si>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</si>
  <si>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</si>
  <si>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</si>
  <si>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</si>
  <si>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</si>
  <si>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</si>
  <si>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</si>
  <si>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</si>
  <si>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</si>
  <si>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</si>
  <si>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</si>
  <si>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</si>
  <si>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</si>
  <si>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</si>
  <si>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</si>
  <si>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</si>
  <si>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</si>
  <si>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</si>
  <si>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</si>
  <si>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</si>
  <si>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</si>
  <si>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</si>
  <si>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</si>
  <si>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</si>
  <si>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</si>
  <si>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</si>
  <si>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</si>
  <si>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</si>
  <si>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</si>
  <si>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</si>
  <si>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</si>
  <si>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</si>
  <si>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</si>
  <si>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</si>
  <si>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</si>
  <si>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</si>
  <si>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</si>
  <si>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</si>
  <si>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</si>
  <si>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</si>
  <si>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</si>
  <si>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</si>
  <si>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</si>
  <si>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</si>
  <si>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</si>
  <si>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</si>
  <si>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</si>
  <si>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</si>
  <si>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</si>
  <si>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</si>
  <si>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</si>
  <si>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</si>
  <si>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</si>
  <si>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</si>
  <si>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</si>
  <si>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</si>
  <si>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</si>
  <si>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</si>
  <si>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</si>
  <si>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</si>
  <si>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</si>
  <si>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</si>
  <si>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</si>
  <si>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</si>
  <si>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</si>
  <si>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</si>
  <si>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</si>
  <si>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</si>
  <si>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</si>
  <si>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</si>
  <si>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</si>
  <si>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</si>
  <si>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</si>
  <si>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</si>
  <si>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</si>
  <si>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</si>
  <si>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</si>
  <si>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</si>
  <si>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</si>
  <si>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</si>
  <si>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</si>
  <si>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</si>
  <si>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</si>
  <si>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</si>
  <si>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</si>
  <si>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</si>
  <si>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</si>
  <si>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</si>
  <si>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</si>
  <si>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</si>
  <si>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</si>
  <si>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</si>
  <si>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</si>
  <si>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</si>
  <si>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</si>
  <si>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</si>
  <si>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</si>
  <si>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</si>
  <si>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</si>
  <si>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</si>
  <si>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</si>
  <si>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</si>
  <si>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</si>
  <si>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</si>
  <si>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</si>
  <si>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</si>
  <si>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</si>
  <si>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</si>
  <si>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</si>
  <si>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</si>
  <si>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</si>
  <si>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</si>
  <si>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</si>
  <si>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</si>
  <si>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</si>
  <si>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</si>
  <si>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</si>
  <si>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</si>
  <si>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</si>
  <si>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</si>
  <si>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</si>
  <si>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</si>
  <si>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</si>
  <si>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</si>
  <si>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</si>
  <si>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</si>
  <si>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</si>
  <si>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</si>
  <si>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</si>
  <si>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</si>
  <si>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</si>
  <si>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</si>
  <si>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</si>
  <si>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</si>
  <si>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</si>
  <si>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</si>
  <si>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</si>
  <si>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</si>
  <si>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</si>
  <si>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</si>
  <si>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</si>
  <si>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</si>
  <si>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</si>
  <si>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</si>
  <si>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</si>
  <si>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</si>
  <si>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</si>
  <si>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</si>
  <si>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</si>
  <si>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</si>
  <si>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</si>
  <si>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</si>
  <si>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</si>
  <si>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</si>
  <si>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</si>
  <si>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</si>
  <si>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</si>
  <si>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</si>
  <si>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</si>
  <si>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</si>
  <si>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</si>
  <si>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</si>
  <si>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</si>
  <si>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</si>
  <si>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</si>
  <si>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</si>
  <si>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</si>
  <si>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</si>
  <si>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</si>
  <si>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</si>
  <si>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</si>
  <si>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</si>
  <si>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</si>
  <si>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</si>
  <si>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</si>
  <si>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</si>
  <si>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</si>
  <si>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</si>
  <si>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</si>
  <si>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</si>
  <si>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</si>
  <si>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</si>
  <si>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</si>
  <si>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</si>
  <si>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</si>
  <si>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</si>
  <si>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</si>
  <si>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</si>
  <si>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</si>
  <si>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</si>
  <si>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</si>
  <si>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</si>
  <si>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</si>
  <si>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</si>
  <si>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</si>
  <si>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</si>
  <si>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</si>
  <si>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</si>
  <si>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</si>
  <si>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</si>
  <si>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</si>
  <si>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</si>
  <si>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</si>
  <si>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</si>
  <si>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</si>
  <si>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</si>
  <si>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</si>
  <si>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</si>
  <si>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</si>
  <si>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</si>
  <si>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</si>
  <si>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</si>
  <si>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</si>
  <si>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</si>
  <si>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</si>
  <si>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</si>
  <si>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</si>
  <si>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</si>
  <si>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</si>
  <si>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</si>
  <si>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</si>
  <si>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</si>
  <si>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</si>
  <si>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</si>
  <si>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</si>
  <si>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</si>
  <si>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</si>
  <si>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</si>
  <si>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</si>
  <si>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</si>
  <si>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</si>
  <si>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</si>
  <si>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</si>
  <si>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</si>
  <si>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</si>
  <si>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</si>
  <si>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</si>
  <si>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</si>
  <si>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</si>
  <si>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</si>
  <si>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</si>
  <si>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</si>
  <si>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</si>
  <si>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</si>
  <si>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</si>
  <si>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</si>
  <si>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</si>
  <si>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</si>
  <si>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</si>
  <si>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</si>
  <si>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</si>
  <si>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</si>
  <si>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</si>
  <si>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</si>
  <si>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</si>
  <si>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</si>
  <si>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</si>
  <si>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</si>
  <si>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</si>
  <si>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</si>
  <si>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</si>
  <si>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</si>
  <si>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</si>
  <si>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</si>
  <si>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</si>
  <si>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</si>
  <si>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</si>
  <si>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</si>
  <si>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</si>
  <si>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</si>
  <si>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</si>
  <si>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</si>
  <si>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</si>
  <si>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</si>
  <si>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</si>
  <si>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</si>
  <si>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</si>
  <si>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</si>
  <si>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</si>
  <si>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</si>
  <si>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</si>
  <si>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</si>
  <si>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</si>
  <si>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</si>
  <si>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</si>
  <si>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</si>
  <si>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</si>
  <si>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</si>
  <si>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</si>
  <si>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</si>
  <si>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</si>
  <si>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</si>
  <si>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</si>
  <si>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</si>
  <si>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</si>
  <si>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</si>
  <si>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</si>
  <si>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</si>
  <si>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</si>
  <si>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</si>
  <si>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</si>
  <si>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</si>
  <si>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</si>
  <si>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</si>
  <si>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</si>
  <si>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</si>
  <si>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</si>
  <si>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</si>
  <si>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</si>
  <si>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</si>
  <si>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</si>
  <si>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</si>
  <si>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</si>
  <si>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</si>
  <si>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</si>
  <si>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</si>
  <si>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</si>
  <si>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</si>
  <si>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</si>
  <si>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</si>
  <si>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</si>
  <si>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</si>
  <si>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</si>
  <si>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</si>
  <si>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</si>
  <si>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</si>
  <si>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</si>
  <si>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</si>
  <si>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</si>
  <si>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</si>
  <si>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</si>
  <si>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</si>
  <si>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</si>
  <si>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</si>
  <si>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</si>
  <si>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</si>
  <si>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</si>
  <si>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</si>
  <si>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</si>
  <si>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</si>
  <si>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</si>
  <si>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</si>
  <si>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</si>
  <si>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</si>
  <si>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</si>
  <si>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</si>
  <si>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</si>
  <si>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</si>
  <si>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</si>
  <si>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</si>
  <si>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</si>
  <si>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</si>
  <si>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</si>
  <si>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</si>
  <si>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</si>
  <si>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</si>
  <si>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</si>
  <si>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</si>
  <si>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</si>
  <si>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</si>
  <si>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</si>
  <si>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</si>
  <si>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</si>
  <si>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</si>
  <si>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</si>
  <si>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</si>
  <si>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</si>
  <si>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</si>
  <si>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</si>
  <si>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</si>
  <si>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</si>
  <si>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</si>
  <si>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</si>
  <si>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</si>
  <si>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</si>
  <si>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</si>
  <si>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</si>
  <si>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</si>
  <si>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</si>
  <si>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</si>
  <si>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</si>
  <si>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</si>
  <si>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</si>
  <si>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</si>
  <si>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</si>
  <si>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</si>
  <si>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</si>
  <si>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</si>
  <si>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</si>
  <si>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</si>
  <si>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</si>
  <si>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</si>
  <si>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</si>
  <si>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</si>
  <si>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</si>
  <si>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</si>
  <si>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</si>
  <si>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</si>
  <si>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</si>
  <si>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</si>
  <si>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</si>
  <si>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</si>
  <si>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</si>
  <si>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</si>
  <si>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</si>
  <si>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</si>
  <si>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</si>
  <si>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</si>
  <si>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</si>
  <si>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</si>
  <si>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</si>
  <si>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</si>
  <si>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</si>
  <si>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</si>
  <si>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</si>
  <si>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</si>
  <si>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</si>
  <si>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</si>
  <si>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</si>
  <si>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</si>
  <si>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</si>
  <si>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</si>
  <si>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</si>
  <si>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</si>
  <si>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</si>
  <si>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</si>
  <si>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</si>
  <si>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</si>
  <si>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</si>
  <si>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</si>
  <si>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</si>
  <si>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</si>
  <si>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</si>
  <si>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</si>
  <si>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</si>
  <si>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</si>
  <si>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</si>
  <si>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</si>
  <si>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</si>
  <si>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</si>
  <si>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</si>
  <si>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</si>
  <si>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</si>
  <si>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</si>
  <si>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</si>
  <si>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</si>
  <si>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</si>
  <si>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</si>
  <si>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</si>
  <si>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</si>
  <si>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</si>
  <si>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</si>
  <si>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</si>
  <si>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</si>
  <si>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</si>
  <si>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</si>
  <si>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</si>
  <si>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</si>
  <si>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</si>
  <si>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</si>
  <si>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</si>
  <si>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</si>
  <si>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</si>
  <si>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</si>
  <si>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</si>
  <si>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</si>
  <si>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</si>
  <si>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</si>
  <si>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</si>
  <si>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</si>
  <si>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</si>
  <si>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</si>
  <si>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</si>
  <si>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</si>
  <si>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</si>
  <si>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</si>
  <si>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</si>
  <si>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</si>
  <si>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</si>
  <si>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</si>
  <si>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</si>
  <si>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</si>
  <si>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</si>
  <si>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</si>
  <si>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</si>
  <si>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</si>
  <si>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</si>
  <si>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</si>
  <si>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</si>
  <si>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</si>
  <si>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</si>
  <si>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</si>
  <si>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</si>
  <si>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</si>
  <si>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</si>
  <si>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</si>
  <si>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</si>
  <si>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</si>
  <si>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</si>
  <si>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</si>
  <si>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</si>
  <si>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</si>
  <si>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</si>
  <si>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</si>
  <si>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</si>
  <si>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</si>
  <si>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</si>
  <si>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</si>
  <si>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</si>
  <si>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</si>
  <si>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</si>
  <si>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</si>
  <si>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</si>
  <si>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</si>
  <si>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</si>
  <si>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</si>
  <si>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</si>
  <si>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</si>
  <si>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</si>
  <si>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</si>
  <si>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</si>
  <si>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</si>
  <si>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</si>
  <si>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</si>
  <si>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</si>
  <si>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</si>
  <si>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</si>
  <si>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</si>
  <si>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</si>
  <si>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</si>
  <si>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</si>
  <si>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</si>
  <si>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</si>
  <si>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</si>
  <si>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</si>
  <si>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</si>
  <si>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</si>
  <si>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</si>
  <si>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</si>
  <si>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</si>
  <si>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</si>
  <si>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</si>
  <si>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</si>
  <si>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</si>
  <si>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</si>
  <si>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</si>
  <si>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</si>
  <si>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</si>
  <si>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</si>
  <si>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</si>
  <si>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</si>
  <si>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</si>
  <si>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</si>
  <si>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</si>
  <si>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</si>
  <si>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</si>
  <si>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</si>
  <si>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</si>
  <si>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</si>
  <si>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</si>
  <si>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</si>
  <si>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</si>
  <si>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</si>
  <si>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</si>
  <si>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</si>
  <si>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</si>
  <si>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</si>
  <si>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</si>
  <si>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</si>
  <si>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</si>
  <si>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</si>
  <si>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</si>
  <si>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</si>
  <si>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</si>
  <si>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</si>
  <si>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</si>
  <si>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</si>
  <si>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</si>
  <si>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</si>
  <si>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</si>
  <si>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</si>
  <si>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</si>
  <si>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</si>
  <si>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</si>
  <si>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</si>
  <si>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</si>
  <si>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</si>
  <si>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</si>
  <si>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</si>
  <si>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</si>
  <si>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</si>
  <si>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</si>
  <si>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</si>
  <si>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</si>
  <si>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</si>
  <si>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</si>
  <si>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</si>
  <si>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</si>
  <si>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</si>
  <si>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</si>
  <si>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</si>
  <si>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</si>
  <si>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</si>
  <si>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</si>
  <si>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</si>
  <si>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</si>
  <si>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</si>
  <si>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</si>
  <si>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</si>
  <si>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</si>
  <si>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</si>
  <si>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</si>
  <si>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</si>
  <si>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</si>
  <si>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</si>
  <si>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</si>
  <si>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</si>
  <si>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</si>
  <si>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</si>
  <si>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</si>
  <si>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</si>
  <si>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</si>
  <si>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</si>
  <si>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</si>
  <si>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</si>
  <si>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</si>
  <si>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</si>
  <si>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</si>
  <si>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</si>
  <si>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</si>
  <si>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</si>
  <si>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</si>
  <si>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</si>
  <si>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</si>
  <si>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</si>
  <si>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</si>
  <si>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</si>
  <si>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</si>
  <si>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</si>
  <si>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</si>
  <si>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</si>
  <si>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</si>
  <si>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</si>
  <si>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</si>
  <si>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</si>
  <si>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</si>
  <si>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</si>
  <si>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</si>
  <si>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</si>
  <si>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</si>
  <si>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</si>
  <si>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</si>
  <si>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</si>
  <si>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</si>
  <si>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</si>
  <si>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</si>
  <si>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</si>
  <si>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</si>
  <si>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</si>
  <si>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</si>
  <si>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</si>
  <si>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</si>
  <si>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</si>
  <si>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</si>
  <si>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</si>
  <si>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</si>
  <si>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</si>
  <si>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</si>
  <si>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</si>
  <si>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</si>
  <si>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</si>
  <si>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</si>
  <si>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</si>
  <si>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</si>
  <si>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</si>
  <si>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</si>
  <si>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</si>
  <si>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</si>
  <si>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</si>
  <si>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</si>
  <si>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</si>
  <si>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</si>
  <si>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</si>
  <si>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</si>
  <si>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</si>
  <si>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</si>
  <si>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</si>
  <si>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</si>
  <si>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</si>
  <si>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</si>
  <si>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</si>
  <si>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</si>
  <si>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</si>
  <si>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</si>
  <si>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</si>
  <si>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</si>
  <si>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</si>
  <si>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</si>
  <si>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</si>
  <si>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</si>
  <si>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</si>
  <si>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</si>
  <si>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</si>
  <si>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</si>
  <si>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</si>
  <si>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</si>
  <si>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</si>
  <si>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</si>
  <si>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</si>
  <si>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</si>
  <si>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</si>
  <si>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</si>
  <si>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</si>
  <si>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</si>
  <si>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</si>
  <si>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</si>
  <si>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</si>
  <si>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</si>
  <si>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</si>
  <si>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</si>
  <si>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</si>
  <si>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</si>
  <si>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</si>
  <si>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</si>
  <si>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</si>
  <si>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</si>
  <si>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</si>
  <si>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</si>
  <si>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</si>
  <si>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</si>
  <si>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</si>
  <si>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</si>
  <si>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</si>
  <si>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</si>
  <si>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</si>
  <si>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</si>
  <si>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</si>
  <si>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</si>
  <si>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</si>
  <si>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</si>
  <si>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</si>
  <si>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</si>
  <si>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</si>
  <si>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</si>
  <si>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</si>
  <si>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</si>
  <si>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</si>
  <si>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</si>
  <si>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</si>
  <si>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</si>
  <si>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</si>
  <si>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</si>
  <si>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</si>
  <si>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</si>
  <si>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</si>
  <si>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</si>
  <si>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</si>
  <si>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</si>
  <si>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</si>
  <si>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</si>
  <si>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</si>
  <si>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</si>
  <si>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</si>
  <si>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</si>
  <si>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</si>
  <si>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</si>
  <si>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</si>
  <si>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</si>
  <si>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</si>
  <si>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</si>
  <si>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</si>
  <si>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</si>
  <si>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</si>
  <si>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</si>
  <si>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</si>
  <si>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</si>
  <si>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</si>
  <si>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</si>
  <si>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</si>
  <si>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</si>
  <si>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</si>
  <si>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</si>
  <si>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</si>
  <si>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</si>
  <si>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</si>
  <si>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</si>
  <si>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</si>
  <si>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</si>
  <si>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</si>
  <si>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</si>
  <si>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</si>
  <si>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</si>
  <si>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</si>
  <si>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</si>
  <si>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</si>
  <si>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</si>
  <si>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</si>
  <si>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</si>
  <si>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</si>
  <si>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</si>
  <si>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</si>
  <si>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</si>
  <si>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</si>
  <si>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</si>
  <si>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</si>
  <si>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</si>
  <si>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</si>
  <si>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</si>
  <si>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</si>
  <si>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</si>
  <si>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</si>
  <si>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</si>
  <si>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</si>
  <si>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</si>
  <si>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</si>
  <si>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</si>
  <si>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</si>
  <si>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</si>
  <si>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</si>
  <si>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</si>
  <si>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</si>
  <si>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</si>
  <si>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</si>
  <si>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</si>
  <si>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</si>
  <si>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</si>
  <si>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</si>
  <si>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</si>
  <si>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</si>
  <si>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</si>
  <si>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</si>
  <si>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</si>
  <si>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</si>
  <si>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</si>
  <si>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</si>
  <si>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</si>
  <si>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</si>
  <si>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</si>
  <si>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</si>
  <si>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</si>
  <si>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</si>
  <si>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</si>
  <si>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</si>
  <si>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</si>
  <si>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</si>
  <si>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</si>
  <si>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</si>
  <si>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</si>
  <si>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</si>
  <si>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</si>
  <si>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</si>
  <si>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</si>
  <si>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</si>
  <si>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</si>
  <si>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</si>
  <si>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</si>
  <si>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</si>
  <si>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</si>
  <si>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</si>
  <si>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</si>
  <si>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</si>
  <si>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</si>
  <si>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</si>
  <si>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</si>
  <si>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</si>
  <si>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</si>
  <si>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</si>
  <si>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</si>
  <si>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</si>
  <si>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</si>
  <si>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</si>
  <si>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</si>
  <si>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</si>
  <si>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</si>
  <si>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</si>
  <si>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</si>
  <si>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</si>
  <si>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</si>
  <si>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</si>
  <si>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</si>
  <si>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</si>
  <si>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</si>
  <si>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</si>
  <si>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</si>
  <si>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</si>
  <si>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</si>
  <si>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</si>
  <si>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</si>
  <si>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</si>
  <si>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</si>
  <si>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</si>
  <si>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</si>
  <si>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</si>
  <si>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</si>
  <si>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</si>
  <si>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</si>
  <si>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</si>
  <si>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</si>
  <si>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</si>
  <si>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</si>
  <si>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</si>
  <si>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</si>
  <si>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</si>
  <si>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</si>
  <si>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</si>
  <si>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</si>
  <si>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</si>
  <si>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</si>
  <si>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</si>
  <si>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</si>
  <si>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</si>
  <si>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</si>
  <si>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</si>
  <si>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</si>
  <si>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</si>
  <si>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</si>
  <si>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</si>
  <si>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</si>
  <si>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</si>
  <si>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</si>
  <si>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</si>
  <si>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</si>
  <si>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</si>
  <si>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</si>
  <si>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</si>
  <si>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</si>
  <si>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</si>
  <si>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</si>
  <si>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</si>
  <si>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</si>
  <si>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</si>
  <si>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</si>
  <si>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</si>
  <si>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</si>
  <si>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</si>
  <si>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</si>
  <si>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</si>
  <si>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</si>
  <si>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</si>
  <si>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</si>
  <si>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</si>
  <si>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</si>
  <si>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</si>
  <si>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</si>
  <si>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</si>
  <si>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</si>
  <si>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</si>
  <si>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</si>
  <si>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</si>
  <si>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</si>
  <si>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</si>
  <si>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</si>
  <si>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</si>
  <si>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</si>
  <si>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</si>
  <si>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</si>
  <si>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</si>
  <si>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</si>
  <si>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</si>
  <si>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</si>
  <si>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</si>
  <si>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</si>
  <si>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</si>
  <si>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</si>
  <si>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</si>
  <si>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</si>
  <si>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</si>
  <si>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</si>
  <si>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</si>
  <si>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</si>
  <si>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</si>
  <si>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</si>
  <si>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</si>
  <si>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</si>
  <si>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</si>
  <si>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</si>
  <si>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</si>
  <si>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</si>
  <si>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</si>
  <si>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</si>
  <si>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</si>
  <si>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</si>
  <si>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</si>
  <si>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</si>
  <si>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</si>
  <si>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</si>
  <si>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</si>
  <si>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</si>
  <si>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</si>
  <si>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</si>
  <si>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</si>
  <si>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</si>
  <si>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</si>
  <si>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</si>
  <si>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</si>
  <si>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</si>
  <si>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</si>
  <si>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</si>
  <si>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</si>
  <si>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</si>
  <si>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</si>
  <si>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</si>
  <si>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</si>
  <si>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</si>
  <si>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</si>
  <si>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</si>
  <si>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</si>
  <si>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</si>
  <si>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</si>
  <si>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</si>
  <si>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</si>
  <si>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</si>
  <si>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</si>
  <si>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</si>
  <si>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</si>
  <si>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</si>
  <si>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</si>
  <si>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</si>
  <si>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</si>
  <si>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</si>
  <si>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</si>
  <si>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</si>
  <si>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</si>
  <si>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</si>
  <si>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</si>
  <si>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</si>
  <si>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</si>
  <si>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</si>
  <si>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</si>
  <si>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</si>
  <si>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</si>
  <si>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</si>
  <si>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</si>
  <si>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</si>
  <si>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</si>
  <si>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</si>
  <si>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</si>
  <si>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</si>
  <si>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</si>
  <si>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</si>
  <si>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</si>
  <si>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</si>
  <si>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</si>
  <si>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</si>
  <si>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</si>
  <si>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</si>
  <si>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</si>
  <si>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</si>
  <si>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</si>
  <si>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</si>
  <si>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</si>
  <si>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</si>
  <si>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</si>
  <si>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</si>
  <si>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</si>
  <si>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</si>
  <si>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</si>
  <si>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</si>
  <si>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</si>
  <si>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</si>
  <si>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</si>
  <si>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</si>
  <si>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</si>
  <si>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</si>
  <si>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</si>
  <si>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</si>
  <si>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</si>
  <si>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</si>
  <si>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</si>
  <si>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</si>
  <si>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</si>
  <si>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</si>
  <si>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</si>
  <si>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</si>
  <si>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</si>
  <si>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</si>
  <si>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</si>
  <si>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</si>
  <si>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</si>
  <si>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</si>
  <si>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</si>
  <si>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</si>
  <si>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</si>
  <si>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</si>
  <si>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</si>
  <si>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</si>
  <si>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</si>
  <si>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</si>
  <si>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</si>
  <si>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</si>
  <si>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</si>
  <si>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</si>
  <si>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</si>
  <si>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</si>
  <si>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</si>
  <si>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</si>
  <si>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</si>
  <si>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</si>
  <si>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</si>
  <si>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</si>
  <si>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</si>
  <si>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</si>
  <si>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</si>
  <si>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</si>
  <si>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</si>
  <si>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</si>
  <si>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</si>
  <si>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</si>
  <si>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</si>
  <si>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</si>
  <si>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</si>
  <si>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</si>
  <si>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</si>
  <si>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</si>
  <si>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</si>
  <si>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</si>
  <si>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</si>
  <si>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</si>
  <si>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</si>
  <si>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</si>
  <si>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</si>
  <si>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</si>
  <si>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</si>
  <si>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</si>
  <si>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</si>
  <si>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</si>
  <si>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</si>
  <si>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</si>
  <si>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</si>
  <si>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</si>
  <si>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</si>
  <si>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</si>
  <si>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</si>
  <si>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</si>
  <si>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</si>
  <si>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</si>
  <si>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</si>
  <si>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</si>
  <si>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</si>
  <si>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</si>
  <si>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</si>
  <si>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</si>
  <si>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</si>
  <si>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</si>
  <si>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</si>
  <si>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</si>
  <si>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</si>
  <si>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</si>
  <si>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</si>
  <si>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</si>
  <si>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</si>
  <si>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</si>
  <si>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</si>
  <si>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</si>
  <si>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</si>
  <si>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</si>
  <si>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</si>
  <si>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</si>
  <si>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</si>
  <si>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</si>
  <si>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</si>
  <si>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</si>
  <si>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</si>
  <si>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</si>
  <si>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</si>
  <si>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</si>
  <si>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</si>
  <si>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</si>
  <si>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</si>
  <si>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</si>
  <si>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</si>
  <si>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</si>
  <si>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</si>
  <si>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</si>
  <si>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</si>
  <si>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</si>
  <si>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</si>
  <si>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</si>
  <si>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</si>
  <si>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</si>
  <si>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</si>
  <si>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</si>
  <si>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</si>
  <si>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</si>
  <si>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</si>
  <si>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</si>
  <si>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</si>
  <si>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</si>
  <si>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</si>
  <si>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</si>
  <si>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</si>
  <si>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</si>
  <si>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</si>
  <si>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</si>
  <si>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</si>
  <si>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</si>
  <si>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</si>
  <si>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</si>
  <si>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</si>
  <si>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</si>
  <si>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</si>
  <si>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</si>
  <si>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</si>
  <si>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</si>
  <si>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</si>
  <si>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</si>
  <si>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</si>
  <si>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</si>
  <si>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</si>
  <si>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</si>
  <si>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</si>
  <si>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</si>
  <si>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</si>
  <si>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</si>
  <si>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</si>
  <si>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</si>
  <si>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</si>
  <si>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</si>
  <si>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</si>
  <si>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</si>
  <si>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</si>
  <si>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</si>
  <si>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</si>
  <si>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</si>
  <si>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</si>
  <si>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</si>
  <si>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</si>
  <si>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</si>
  <si>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</si>
  <si>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</si>
  <si>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</si>
  <si>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</si>
  <si>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</si>
  <si>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</si>
  <si>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</si>
  <si>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</si>
  <si>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</si>
  <si>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</si>
  <si>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</si>
  <si>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</si>
  <si>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</si>
  <si>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</si>
  <si>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</si>
  <si>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</si>
  <si>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</si>
  <si>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</si>
  <si>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</si>
  <si>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</si>
  <si>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</si>
  <si>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</si>
  <si>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</si>
  <si>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</si>
  <si>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</si>
  <si>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</si>
  <si>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</si>
  <si>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</si>
  <si>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</si>
  <si>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</si>
  <si>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</si>
  <si>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</si>
  <si>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</si>
  <si>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</si>
  <si>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</si>
  <si>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</si>
  <si>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</si>
  <si>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</si>
  <si>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</si>
  <si>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</si>
  <si>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</si>
  <si>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</si>
  <si>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</si>
  <si>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</si>
  <si>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</si>
  <si>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</si>
  <si>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</si>
  <si>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</si>
  <si>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</si>
  <si>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</si>
  <si>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</si>
  <si>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</si>
  <si>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</si>
  <si>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</si>
  <si>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</si>
  <si>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</si>
  <si>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</si>
  <si>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</si>
  <si>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</si>
  <si>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</si>
  <si>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</si>
  <si>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</si>
  <si>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</si>
  <si>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</si>
  <si>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</si>
  <si>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</si>
  <si>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</si>
  <si>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</si>
  <si>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</si>
  <si>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</si>
  <si>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</si>
  <si>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</si>
  <si>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</si>
  <si>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</si>
  <si>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</si>
  <si>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</si>
  <si>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</si>
  <si>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</si>
  <si>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</si>
  <si>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</si>
  <si>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</si>
  <si>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</si>
  <si>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</si>
  <si>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</si>
  <si>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</si>
  <si>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</si>
  <si>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</si>
  <si>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</si>
  <si>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</si>
  <si>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</si>
  <si>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</si>
  <si>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</si>
  <si>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</si>
  <si>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</si>
  <si>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</si>
  <si>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</si>
  <si>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</si>
  <si>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</si>
  <si>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</si>
  <si>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</si>
  <si>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</si>
  <si>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</si>
  <si>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</si>
  <si>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</si>
  <si>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</si>
  <si>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</si>
  <si>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</si>
  <si>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</si>
  <si>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</si>
  <si>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</si>
  <si>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</si>
  <si>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</si>
  <si>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</si>
  <si>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</si>
  <si>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</si>
  <si>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</si>
  <si>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</si>
  <si>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</si>
  <si>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</si>
  <si>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</si>
  <si>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</si>
  <si>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</si>
  <si>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</si>
  <si>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</si>
  <si>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</si>
  <si>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</si>
  <si>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</si>
  <si>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</si>
  <si>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</si>
  <si>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</si>
  <si>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</si>
  <si>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</si>
  <si>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</si>
  <si>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</si>
  <si>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</si>
  <si>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</si>
  <si>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</si>
  <si>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</si>
  <si>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</si>
  <si>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</si>
  <si>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</si>
  <si>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</si>
  <si>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</si>
  <si>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</si>
  <si>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</si>
  <si>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</si>
  <si>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</si>
  <si>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</si>
  <si>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</si>
  <si>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</si>
  <si>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</si>
  <si>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</si>
  <si>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</si>
  <si>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</si>
  <si>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</si>
  <si>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</si>
  <si>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</si>
  <si>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</si>
  <si>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</si>
  <si>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</si>
  <si>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</si>
  <si>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</si>
  <si>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</si>
  <si>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</si>
  <si>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</si>
  <si>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</si>
  <si>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</si>
  <si>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</si>
  <si>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</si>
  <si>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</si>
  <si>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</si>
  <si>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</si>
  <si>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</si>
  <si>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</si>
  <si>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</si>
  <si>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</si>
  <si>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</si>
  <si>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</si>
  <si>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</si>
  <si>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</si>
  <si>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</si>
  <si>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</si>
  <si>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</si>
  <si>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</si>
  <si>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</si>
  <si>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</si>
  <si>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</si>
  <si>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</si>
  <si>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</si>
  <si>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</si>
  <si>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</si>
  <si>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</si>
  <si>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</si>
  <si>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</si>
  <si>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</si>
  <si>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</si>
  <si>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</si>
  <si>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</si>
  <si>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</si>
  <si>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</si>
  <si>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</si>
  <si>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</si>
  <si>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</si>
  <si>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</si>
  <si>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</si>
  <si>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</si>
  <si>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</si>
  <si>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</si>
  <si>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</si>
  <si>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</si>
  <si>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</si>
  <si>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</si>
  <si>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</si>
  <si>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</si>
  <si>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</si>
  <si>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</si>
  <si>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</si>
  <si>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</si>
  <si>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</si>
  <si>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</si>
  <si>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</si>
  <si>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</si>
  <si>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</si>
  <si>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</si>
  <si>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</si>
  <si>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</si>
  <si>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</si>
  <si>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</si>
  <si>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</si>
  <si>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</si>
  <si>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</si>
  <si>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</si>
  <si>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</si>
  <si>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</si>
  <si>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</si>
  <si>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</si>
  <si>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</si>
  <si>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</si>
  <si>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</si>
  <si>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</si>
  <si>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</si>
  <si>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</si>
  <si>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</si>
  <si>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</si>
  <si>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</si>
  <si>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</si>
  <si>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</si>
  <si>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</si>
  <si>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</si>
  <si>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</si>
  <si>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</si>
  <si>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</si>
  <si>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</si>
  <si>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</si>
  <si>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</si>
  <si>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</si>
  <si>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</si>
  <si>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</si>
  <si>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</si>
  <si>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</si>
  <si>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</si>
  <si>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</si>
  <si>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</si>
  <si>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</si>
  <si>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</si>
  <si>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</si>
  <si>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</si>
  <si>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</si>
  <si>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</si>
  <si>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</si>
  <si>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</si>
  <si>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</si>
  <si>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</si>
  <si>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</si>
  <si>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</si>
  <si>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</si>
  <si>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</si>
  <si>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</si>
  <si>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</si>
  <si>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</si>
  <si>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</si>
  <si>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</si>
  <si>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</si>
  <si>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</si>
  <si>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</si>
  <si>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</si>
  <si>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</si>
  <si>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</si>
  <si>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</si>
  <si>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</si>
  <si>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</si>
  <si>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</si>
  <si>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</si>
  <si>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</si>
  <si>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</si>
  <si>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</si>
  <si>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</si>
  <si>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</si>
  <si>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</si>
  <si>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</si>
  <si>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</si>
  <si>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</si>
  <si>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</si>
  <si>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</si>
  <si>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</si>
  <si>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</si>
  <si>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</si>
  <si>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</si>
  <si>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</si>
  <si>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</si>
  <si>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</si>
  <si>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</si>
  <si>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</si>
  <si>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</si>
  <si>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</si>
  <si>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</si>
  <si>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</si>
  <si>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</si>
  <si>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</si>
  <si>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</si>
  <si>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</si>
  <si>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</si>
  <si>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</si>
  <si>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</si>
  <si>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</si>
  <si>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</si>
  <si>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</si>
  <si>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</si>
  <si>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</si>
  <si>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</si>
  <si>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</si>
  <si>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</si>
  <si>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</si>
  <si>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</si>
  <si>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</si>
  <si>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</si>
  <si>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</si>
  <si>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</si>
  <si>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</si>
  <si>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</si>
  <si>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</si>
  <si>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</si>
  <si>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</si>
  <si>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</si>
  <si>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</si>
  <si>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</si>
  <si>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</si>
  <si>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</si>
  <si>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</si>
  <si>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</si>
  <si>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</si>
  <si>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</si>
  <si>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</si>
  <si>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</si>
  <si>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</si>
  <si>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</si>
  <si>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</si>
  <si>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</si>
  <si>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</si>
  <si>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</si>
  <si>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</si>
  <si>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</si>
  <si>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</si>
  <si>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</si>
  <si>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</si>
  <si>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</si>
  <si>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</si>
  <si>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</si>
  <si>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</si>
  <si>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</si>
  <si>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</si>
  <si>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</si>
  <si>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</si>
  <si>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</si>
  <si>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</si>
  <si>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</si>
  <si>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</si>
  <si>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</si>
  <si>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</si>
  <si>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</si>
  <si>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</si>
  <si>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</si>
  <si>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</si>
  <si>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</si>
  <si>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</si>
  <si>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</si>
  <si>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</si>
  <si>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</si>
  <si>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</si>
  <si>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</si>
  <si>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</si>
  <si>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</si>
  <si>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</si>
  <si>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</si>
  <si>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</si>
  <si>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</si>
  <si>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</si>
  <si>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</si>
  <si>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</si>
  <si>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</si>
  <si>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</si>
  <si>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</si>
  <si>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</si>
  <si>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</si>
  <si>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</si>
  <si>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</si>
  <si>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</si>
  <si>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</si>
  <si>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</si>
  <si>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</si>
  <si>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</si>
  <si>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</si>
  <si>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</si>
  <si>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</si>
  <si>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</si>
  <si>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</si>
  <si>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</si>
  <si>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</si>
  <si>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</si>
  <si>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</si>
  <si>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</si>
  <si>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</si>
  <si>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</si>
  <si>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</si>
  <si>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</si>
  <si>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</si>
  <si>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</si>
  <si>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</si>
  <si>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</si>
  <si>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</si>
  <si>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</si>
  <si>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</si>
  <si>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</si>
  <si>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</si>
  <si>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</si>
  <si>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</si>
  <si>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</si>
  <si>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</si>
  <si>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</si>
  <si>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</si>
  <si>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</si>
  <si>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</si>
  <si>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</si>
  <si>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</si>
  <si>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</si>
  <si>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</si>
  <si>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</si>
  <si>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</si>
  <si>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</si>
  <si>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</si>
  <si>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</si>
  <si>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</si>
  <si>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</si>
  <si>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</si>
  <si>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</si>
  <si>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</si>
  <si>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</si>
  <si>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</si>
  <si>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</si>
  <si>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</si>
  <si>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</si>
  <si>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</si>
  <si>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</si>
  <si>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</si>
  <si>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</si>
  <si>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</si>
  <si>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</si>
  <si>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</si>
  <si>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</si>
  <si>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</si>
  <si>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</si>
  <si>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</si>
  <si>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</si>
  <si>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</si>
  <si>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</si>
  <si>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</si>
  <si>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</si>
  <si>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</si>
  <si>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</si>
  <si>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</si>
  <si>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</si>
  <si>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</si>
  <si>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</si>
  <si>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</si>
  <si>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</si>
  <si>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</si>
  <si>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</si>
  <si>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</si>
  <si>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</si>
  <si>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</si>
  <si>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</si>
  <si>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</si>
  <si>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</si>
  <si>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</si>
  <si>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</si>
  <si>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</si>
  <si>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</si>
  <si>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</si>
  <si>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</si>
  <si>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</si>
  <si>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</si>
  <si>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</si>
  <si>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</si>
  <si>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</si>
  <si>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</si>
  <si>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</si>
  <si>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</si>
  <si>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</si>
  <si>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</si>
  <si>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</si>
  <si>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</si>
  <si>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</si>
  <si>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</si>
  <si>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</si>
  <si>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</si>
  <si>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</si>
  <si>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</si>
  <si>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</si>
  <si>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</si>
  <si>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</si>
  <si>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</si>
  <si>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</si>
  <si>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</si>
  <si>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</si>
  <si>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</si>
  <si>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</si>
  <si>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</si>
  <si>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</si>
  <si>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</si>
  <si>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</si>
  <si>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</si>
  <si>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</si>
  <si>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</si>
  <si>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</si>
  <si>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</si>
  <si>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</si>
  <si>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</si>
  <si>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</si>
  <si>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</si>
  <si>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</si>
  <si>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</si>
  <si>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</si>
  <si>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</si>
  <si>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</si>
  <si>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</si>
  <si>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</si>
  <si>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</si>
  <si>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</si>
  <si>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</si>
  <si>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</si>
  <si>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</si>
  <si>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</si>
  <si>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</si>
  <si>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</si>
  <si>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</si>
  <si>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</si>
  <si>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</si>
  <si>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</si>
  <si>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</si>
  <si>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</si>
  <si>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</si>
  <si>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</si>
  <si>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</si>
  <si>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</si>
  <si>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</si>
  <si>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</si>
  <si>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</si>
  <si>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</si>
  <si>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</si>
  <si>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</si>
  <si>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</si>
  <si>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</si>
  <si>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</si>
  <si>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</si>
  <si>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</si>
  <si>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</si>
  <si>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</si>
  <si>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</si>
  <si>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</si>
  <si>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</si>
  <si>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</si>
  <si>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</si>
  <si>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</si>
  <si>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</si>
  <si>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</si>
  <si>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</si>
  <si>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</si>
  <si>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</si>
  <si>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</si>
  <si>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</si>
  <si>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</si>
  <si>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</si>
  <si>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</si>
  <si>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</si>
  <si>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</si>
  <si>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</si>
  <si>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</si>
  <si>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</si>
  <si>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</si>
  <si>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</si>
  <si>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</si>
  <si>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</si>
  <si>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</si>
  <si>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</si>
  <si>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</si>
  <si>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</si>
  <si>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</si>
  <si>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</si>
  <si>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</si>
  <si>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</si>
  <si>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</si>
  <si>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</si>
  <si>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</si>
  <si>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</si>
  <si>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</si>
  <si>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</si>
  <si>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</si>
  <si>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</si>
  <si>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</si>
  <si>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</si>
  <si>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</si>
  <si>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</si>
  <si>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</si>
  <si>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</si>
  <si>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</si>
  <si>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</si>
  <si>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</si>
  <si>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</si>
  <si>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</si>
  <si>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</si>
  <si>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</si>
  <si>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</si>
  <si>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</si>
  <si>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</si>
  <si>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</si>
  <si>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</si>
  <si>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</si>
  <si>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</si>
  <si>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</si>
  <si>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</si>
  <si>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</si>
  <si>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</si>
  <si>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</si>
  <si>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</si>
  <si>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</si>
  <si>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</si>
  <si>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</si>
  <si>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</si>
  <si>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</si>
  <si>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</si>
  <si>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</si>
  <si>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</si>
  <si>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</si>
  <si>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</si>
  <si>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</si>
  <si>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</si>
  <si>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</si>
  <si>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</si>
  <si>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</si>
  <si>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</si>
  <si>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</si>
  <si>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</si>
  <si>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</si>
  <si>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</si>
  <si>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</si>
  <si>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</si>
  <si>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</si>
  <si>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</si>
  <si>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</si>
  <si>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</si>
  <si>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</si>
  <si>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</si>
  <si>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</si>
  <si>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</si>
  <si>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</si>
  <si>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</si>
  <si>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</si>
  <si>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</si>
  <si>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</si>
  <si>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</si>
  <si>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</si>
  <si>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</si>
  <si>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</si>
  <si>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</si>
  <si>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</si>
  <si>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</si>
  <si>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</si>
  <si>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</si>
  <si>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</si>
  <si>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</si>
  <si>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</si>
  <si>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</si>
  <si>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</si>
  <si>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</si>
  <si>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</si>
  <si>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</si>
  <si>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</si>
  <si>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</si>
  <si>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</si>
  <si>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</si>
  <si>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</si>
  <si>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</si>
  <si>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</si>
  <si>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</si>
  <si>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</si>
  <si>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</si>
  <si>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</si>
  <si>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</si>
  <si>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</si>
  <si>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</si>
  <si>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</si>
  <si>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</si>
  <si>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</si>
  <si>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</si>
  <si>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</si>
  <si>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</si>
  <si>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</si>
  <si>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</si>
  <si>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</si>
  <si>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</si>
  <si>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</si>
  <si>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</si>
  <si>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</si>
  <si>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</si>
  <si>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</si>
  <si>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</si>
  <si>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</si>
  <si>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</si>
  <si>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</si>
  <si>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</si>
  <si>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</si>
  <si>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</si>
  <si>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</si>
  <si>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</si>
  <si>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</si>
  <si>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</si>
  <si>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</si>
  <si>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</si>
  <si>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</si>
  <si>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</si>
  <si>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</si>
  <si>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</si>
  <si>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</si>
  <si>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</si>
  <si>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</si>
  <si>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</si>
  <si>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</si>
  <si>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</si>
  <si>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</si>
  <si>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</si>
  <si>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</si>
  <si>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</si>
  <si>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</si>
  <si>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</si>
  <si>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</si>
  <si>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</si>
  <si>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</si>
  <si>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</si>
  <si>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</si>
  <si>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</si>
  <si>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</si>
  <si>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</si>
  <si>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</si>
  <si>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</si>
  <si>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</si>
  <si>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</si>
  <si>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</si>
  <si>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</si>
  <si>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</si>
  <si>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</si>
  <si>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</si>
  <si>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</si>
  <si>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</si>
  <si>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</si>
  <si>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</si>
  <si>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</si>
  <si>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</si>
  <si>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</si>
  <si>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</si>
  <si>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</si>
  <si>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</si>
  <si>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</si>
  <si>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</si>
  <si>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</si>
  <si>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</si>
  <si>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</si>
  <si>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</si>
  <si>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</si>
  <si>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</si>
  <si>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</si>
  <si>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</si>
  <si>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</si>
  <si>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</si>
  <si>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</si>
  <si>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</si>
  <si>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</si>
  <si>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</si>
  <si>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</si>
  <si>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</si>
  <si>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</si>
  <si>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</si>
  <si>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</si>
  <si>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</si>
  <si>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</si>
  <si>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</si>
  <si>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</si>
  <si>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</si>
  <si>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</si>
  <si>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</si>
  <si>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</si>
  <si>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</si>
  <si>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</si>
  <si>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</si>
  <si>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</si>
  <si>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</si>
  <si>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</si>
  <si>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</si>
  <si>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</si>
  <si>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</si>
  <si>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</si>
  <si>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</si>
  <si>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</si>
  <si>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</si>
  <si>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</si>
  <si>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</si>
  <si>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</si>
  <si>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</si>
  <si>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</si>
  <si>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</si>
  <si>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</si>
  <si>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</si>
  <si>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</si>
  <si>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</si>
  <si>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</si>
  <si>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</si>
  <si>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</si>
  <si>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</si>
  <si>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</si>
  <si>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</si>
  <si>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</si>
  <si>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</si>
  <si>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</si>
  <si>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</si>
  <si>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</si>
  <si>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</si>
  <si>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</si>
  <si>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</si>
  <si>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</si>
  <si>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</si>
  <si>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</si>
  <si>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</si>
  <si>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</si>
  <si>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</si>
  <si>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</si>
  <si>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</si>
  <si>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</si>
  <si>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</si>
  <si>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</si>
  <si>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</si>
  <si>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</si>
  <si>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</si>
  <si>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</si>
  <si>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</si>
  <si>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</si>
  <si>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</si>
  <si>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</si>
  <si>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</si>
  <si>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</si>
  <si>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</si>
  <si>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</si>
  <si>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</si>
  <si>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</si>
  <si>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</si>
  <si>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</si>
  <si>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</si>
  <si>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</si>
  <si>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</si>
  <si>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</si>
  <si>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</si>
  <si>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</si>
  <si>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</si>
  <si>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</si>
  <si>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</si>
  <si>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</si>
  <si>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</si>
  <si>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</si>
  <si>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</si>
  <si>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</si>
  <si>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</si>
  <si>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</si>
  <si>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</si>
  <si>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</si>
  <si>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</si>
  <si>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</si>
  <si>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</si>
  <si>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</si>
  <si>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</si>
  <si>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</si>
  <si>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</si>
  <si>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</si>
  <si>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</si>
  <si>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</si>
  <si>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</si>
  <si>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</si>
  <si>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</si>
  <si>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</si>
  <si>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</si>
  <si>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</si>
  <si>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</si>
  <si>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</si>
  <si>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</si>
  <si>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</si>
  <si>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</si>
  <si>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</si>
  <si>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</si>
  <si>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</si>
  <si>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</si>
  <si>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</si>
  <si>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</si>
  <si>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</si>
  <si>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</si>
  <si>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</si>
  <si>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</si>
  <si>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</si>
  <si>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</si>
  <si>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</si>
  <si>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</si>
  <si>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</si>
  <si>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</si>
  <si>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</si>
  <si>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</si>
  <si>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</si>
  <si>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</si>
  <si>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</si>
  <si>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</si>
  <si>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</si>
  <si>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</si>
  <si>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</si>
  <si>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</si>
  <si>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</si>
  <si>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</si>
  <si>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</si>
  <si>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</si>
  <si>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</si>
  <si>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</si>
  <si>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</si>
  <si>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</si>
  <si>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</si>
  <si>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</si>
  <si>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</si>
  <si>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</si>
  <si>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</si>
  <si>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</si>
  <si>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</si>
  <si>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</si>
  <si>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</si>
  <si>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</si>
  <si>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</si>
  <si>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</si>
  <si>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</si>
  <si>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</si>
  <si>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</si>
  <si>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</si>
  <si>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</si>
  <si>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</si>
  <si>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</si>
  <si>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</si>
  <si>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</si>
  <si>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</si>
  <si>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</si>
  <si>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</si>
  <si>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</si>
  <si>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</si>
  <si>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</si>
  <si>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</si>
  <si>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</si>
  <si>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</si>
  <si>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</si>
  <si>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</si>
  <si>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</si>
  <si>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</si>
  <si>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</si>
  <si>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</si>
  <si>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</si>
  <si>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</si>
  <si>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</si>
  <si>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</si>
  <si>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</si>
  <si>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</si>
  <si>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</si>
  <si>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</si>
  <si>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</si>
  <si>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</si>
  <si>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</si>
  <si>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</si>
  <si>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</si>
  <si>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</si>
  <si>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</si>
  <si>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</si>
  <si>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</si>
  <si>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</si>
  <si>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</si>
  <si>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</si>
  <si>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</si>
  <si>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</si>
  <si>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</si>
  <si>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</si>
  <si>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</si>
  <si>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</si>
  <si>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</si>
  <si>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</si>
  <si>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</si>
  <si>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</si>
  <si>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</si>
  <si>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</si>
  <si>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</si>
  <si>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</si>
  <si>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</si>
  <si>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</si>
  <si>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</si>
  <si>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</si>
  <si>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</si>
  <si>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</si>
  <si>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</si>
  <si>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</si>
  <si>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</si>
  <si>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</si>
  <si>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</si>
  <si>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</si>
  <si>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</si>
  <si>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</si>
  <si>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</si>
  <si>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</si>
  <si>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</si>
  <si>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</si>
  <si>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</si>
  <si>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</si>
  <si>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</si>
  <si>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</si>
  <si>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</si>
  <si>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</si>
  <si>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</si>
  <si>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</si>
  <si>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</si>
  <si>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</si>
  <si>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</si>
  <si>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</si>
  <si>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</si>
  <si>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</si>
  <si>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</si>
  <si>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</si>
  <si>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</si>
  <si>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</si>
  <si>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</si>
  <si>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</si>
  <si>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</si>
  <si>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</si>
  <si>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</si>
  <si>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</si>
  <si>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</si>
  <si>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</si>
  <si>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</si>
  <si>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</si>
  <si>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</si>
  <si>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</si>
  <si>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</si>
  <si>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</si>
  <si>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</si>
  <si>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</si>
  <si>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</si>
  <si>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</si>
  <si>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</si>
  <si>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</si>
  <si>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</si>
  <si>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</si>
  <si>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</si>
  <si>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</si>
  <si>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</si>
  <si>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</si>
  <si>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</si>
  <si>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</si>
  <si>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</si>
  <si>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</si>
  <si>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</si>
  <si>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</si>
  <si>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</si>
  <si>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</si>
  <si>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</si>
  <si>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</si>
  <si>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</si>
  <si>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</si>
  <si>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</si>
  <si>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</si>
  <si>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</si>
  <si>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</si>
  <si>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</si>
  <si>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</si>
  <si>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</si>
  <si>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</si>
  <si>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</si>
  <si>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</si>
  <si>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</si>
  <si>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</si>
  <si>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</si>
  <si>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</si>
  <si>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</si>
  <si>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</si>
  <si>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</si>
  <si>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</si>
  <si>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</si>
  <si>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</si>
  <si>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</si>
  <si>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</si>
  <si>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</si>
  <si>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</si>
  <si>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</si>
  <si>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</si>
  <si>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</si>
  <si>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</si>
  <si>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</si>
  <si>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</si>
  <si>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</si>
  <si>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</si>
  <si>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</si>
  <si>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</si>
  <si>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</si>
  <si>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</si>
  <si>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</si>
  <si>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</si>
  <si>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</si>
  <si>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</si>
  <si>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</si>
  <si>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</si>
  <si>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</si>
  <si>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</si>
  <si>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</si>
  <si>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</si>
  <si>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</si>
  <si>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</si>
  <si>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</si>
  <si>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</si>
  <si>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</si>
  <si>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</si>
  <si>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</si>
  <si>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</si>
  <si>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</si>
  <si>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</si>
  <si>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</si>
  <si>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</si>
  <si>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</si>
  <si>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</si>
  <si>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</si>
  <si>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</si>
  <si>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</si>
  <si>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</si>
  <si>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</si>
  <si>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</si>
  <si>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</si>
  <si>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</si>
  <si>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</si>
  <si>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</si>
  <si>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</si>
  <si>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</si>
  <si>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</si>
  <si>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</si>
  <si>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</si>
  <si>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</si>
  <si>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</si>
  <si>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</si>
  <si>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</si>
  <si>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</si>
  <si>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</si>
  <si>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</si>
  <si>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</si>
  <si>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</si>
  <si>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</si>
  <si>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</si>
  <si>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</si>
  <si>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</si>
  <si>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</si>
  <si>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</si>
  <si>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</si>
  <si>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</si>
  <si>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</si>
  <si>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</si>
  <si>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</si>
  <si>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</si>
  <si>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</si>
  <si>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</si>
  <si>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</si>
  <si>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</si>
  <si>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</si>
  <si>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</si>
  <si>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</si>
  <si>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</si>
  <si>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</si>
  <si>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</si>
  <si>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</si>
  <si>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</si>
  <si>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</si>
  <si>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</si>
  <si>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</si>
  <si>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</si>
  <si>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</si>
  <si>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</si>
  <si>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</si>
  <si>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</si>
  <si>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</si>
  <si>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</si>
  <si>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</si>
  <si>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</si>
  <si>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</si>
  <si>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</si>
  <si>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</si>
  <si>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</si>
  <si>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</si>
  <si>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</si>
  <si>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</si>
  <si>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</si>
  <si>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</si>
  <si>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</si>
  <si>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</si>
  <si>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</si>
  <si>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</si>
  <si>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</si>
  <si>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</si>
  <si>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</si>
  <si>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</si>
  <si>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</si>
  <si>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</si>
  <si>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</si>
  <si>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</si>
  <si>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</si>
  <si>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</si>
  <si>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</si>
  <si>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</si>
  <si>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</si>
  <si>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</si>
  <si>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</si>
  <si>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</si>
  <si>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</si>
  <si>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</si>
  <si>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</si>
  <si>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</si>
  <si>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</si>
  <si>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</si>
  <si>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</si>
  <si>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</si>
  <si>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</si>
  <si>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</si>
  <si>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</si>
  <si>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</si>
  <si>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</si>
  <si>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</si>
  <si>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</si>
  <si>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</si>
  <si>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</si>
  <si>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</si>
  <si>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</si>
  <si>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</si>
  <si>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</si>
  <si>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</si>
  <si>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</si>
  <si>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</si>
  <si>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</si>
  <si>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</si>
  <si>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</si>
  <si>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</si>
  <si>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</si>
  <si>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</si>
  <si>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</si>
  <si>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</si>
  <si>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</si>
  <si>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</si>
  <si>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</si>
  <si>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</si>
  <si>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</si>
  <si>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</si>
  <si>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</si>
  <si>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</si>
  <si>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</si>
  <si>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</si>
  <si>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</si>
  <si>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</si>
  <si>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</si>
  <si>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</si>
  <si>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</si>
  <si>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</si>
  <si>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</si>
  <si>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</si>
  <si>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</si>
  <si>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</si>
  <si>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</si>
  <si>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</si>
  <si>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</si>
  <si>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</si>
  <si>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</si>
  <si>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</si>
  <si>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</si>
  <si>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</si>
  <si>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</si>
  <si>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</si>
  <si>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</si>
  <si>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</si>
  <si>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</si>
  <si>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</si>
  <si>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</si>
  <si>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</si>
  <si>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</si>
  <si>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</si>
  <si>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</si>
  <si>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</si>
  <si>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</si>
  <si>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</si>
  <si>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</si>
  <si>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</si>
  <si>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</si>
  <si>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</si>
  <si>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</si>
  <si>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</si>
  <si>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</si>
  <si>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</si>
  <si>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</si>
  <si>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</si>
  <si>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</si>
  <si>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</si>
  <si>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</si>
  <si>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</si>
  <si>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</si>
  <si>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</si>
  <si>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</si>
  <si>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</si>
  <si>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</si>
  <si>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</si>
  <si>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</si>
  <si>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</si>
  <si>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</si>
  <si>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</si>
  <si>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</si>
  <si>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</si>
  <si>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</si>
  <si>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</si>
  <si>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</si>
  <si>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</si>
  <si>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</si>
  <si>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</si>
  <si>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</si>
  <si>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</si>
  <si>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</si>
  <si>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</si>
  <si>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</si>
  <si>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</si>
  <si>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</si>
  <si>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</si>
  <si>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</si>
  <si>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</si>
  <si>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</si>
  <si>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</si>
  <si>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</si>
  <si>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</si>
  <si>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</si>
  <si>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</si>
  <si>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</si>
  <si>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</si>
  <si>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</si>
  <si>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</si>
  <si>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</si>
  <si>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</si>
  <si>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</si>
  <si>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</si>
  <si>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</si>
  <si>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</si>
  <si>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</si>
  <si>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</si>
  <si>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</si>
  <si>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</si>
  <si>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</si>
  <si>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</si>
  <si>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</si>
  <si>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</si>
  <si>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</si>
  <si>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</si>
  <si>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</si>
  <si>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</si>
  <si>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</si>
  <si>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</si>
  <si>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</si>
  <si>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</si>
  <si>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</si>
  <si>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</si>
  <si>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</si>
  <si>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</si>
  <si>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</si>
  <si>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</si>
  <si>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</si>
  <si>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</si>
  <si>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</si>
  <si>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</si>
  <si>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</si>
  <si>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</si>
  <si>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</si>
  <si>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</si>
  <si>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</si>
  <si>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</si>
  <si>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</si>
  <si>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</si>
  <si>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</si>
  <si>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</si>
  <si>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</si>
  <si>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</si>
  <si>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</si>
  <si>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</si>
  <si>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</si>
  <si>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</si>
  <si>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</si>
  <si>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</si>
  <si>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</si>
  <si>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</si>
  <si>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</si>
  <si>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</si>
  <si>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</si>
  <si>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</si>
  <si>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</si>
  <si>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</si>
  <si>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</si>
  <si>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</si>
  <si>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</si>
  <si>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</si>
  <si>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</si>
  <si>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</si>
  <si>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</si>
  <si>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</si>
  <si>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</si>
  <si>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</si>
  <si>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</si>
  <si>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</si>
  <si>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</si>
  <si>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</si>
  <si>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</si>
  <si>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</si>
  <si>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</si>
  <si>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</si>
  <si>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</si>
  <si>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</si>
  <si>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</si>
  <si>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</si>
  <si>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</si>
  <si>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</si>
  <si>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</si>
  <si>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</si>
  <si>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</si>
  <si>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</si>
  <si>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</si>
  <si>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</si>
  <si>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</si>
  <si>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</si>
  <si>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</si>
  <si>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</si>
  <si>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</si>
  <si>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</si>
  <si>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</si>
  <si>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</si>
  <si>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</si>
  <si>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</si>
  <si>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</si>
  <si>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</si>
  <si>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</si>
  <si>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</si>
  <si>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</si>
  <si>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</si>
  <si>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</si>
  <si>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</si>
  <si>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</si>
  <si>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</si>
  <si>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</si>
  <si>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</si>
  <si>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</si>
  <si>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</si>
  <si>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</si>
  <si>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</si>
  <si>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</si>
  <si>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</si>
  <si>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</si>
  <si>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</si>
  <si>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</si>
  <si>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</si>
  <si>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</si>
  <si>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</si>
  <si>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</si>
  <si>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</si>
  <si>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</si>
  <si>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</si>
  <si>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</si>
  <si>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</si>
  <si>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</si>
  <si>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</si>
  <si>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</si>
  <si>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</si>
  <si>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</si>
  <si>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</si>
  <si>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</si>
  <si>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</si>
  <si>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</si>
  <si>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</si>
  <si>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</si>
  <si>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</si>
  <si>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</si>
  <si>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</si>
  <si>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</si>
  <si>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</si>
  <si>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</si>
  <si>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</si>
  <si>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</si>
  <si>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</si>
  <si>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</si>
  <si>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</si>
  <si>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</si>
  <si>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</si>
  <si>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</si>
  <si>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</si>
  <si>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</si>
  <si>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</si>
  <si>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</si>
  <si>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</si>
  <si>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</si>
  <si>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</si>
  <si>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</si>
  <si>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</si>
  <si>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</si>
  <si>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</si>
  <si>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</si>
  <si>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</si>
  <si>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</si>
  <si>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</si>
  <si>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</si>
  <si>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</si>
  <si>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</si>
  <si>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</si>
  <si>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</si>
  <si>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</si>
  <si>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</si>
  <si>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</si>
  <si>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</si>
  <si>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</si>
  <si>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</si>
  <si>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</si>
  <si>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</si>
  <si>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</si>
  <si>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</si>
  <si>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</si>
  <si>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</si>
  <si>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</si>
  <si>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</si>
  <si>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</si>
  <si>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</si>
  <si>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</si>
  <si>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</si>
  <si>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</si>
  <si>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</si>
  <si>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</si>
  <si>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</si>
  <si>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</si>
  <si>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</si>
  <si>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</si>
  <si>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</si>
  <si>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</si>
  <si>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</si>
  <si>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</si>
  <si>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</si>
  <si>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</si>
  <si>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</si>
  <si>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</si>
  <si>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</si>
  <si>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</si>
  <si>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</si>
  <si>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</si>
  <si>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</si>
  <si>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</si>
  <si>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</si>
  <si>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</si>
  <si>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</si>
  <si>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</si>
  <si>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</si>
  <si>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</si>
  <si>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</si>
  <si>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</si>
  <si>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</si>
  <si>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</si>
  <si>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</si>
  <si>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</si>
  <si>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</si>
  <si>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</si>
  <si>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</si>
  <si>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</si>
  <si>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</si>
  <si>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</si>
  <si>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</si>
  <si>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</si>
  <si>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</si>
  <si>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</si>
  <si>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</si>
  <si>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</si>
  <si>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</si>
  <si>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</si>
  <si>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</si>
  <si>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</si>
  <si>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</si>
  <si>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</si>
  <si>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</si>
  <si>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</si>
  <si>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</si>
  <si>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</si>
  <si>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</si>
  <si>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</si>
  <si>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</si>
  <si>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</si>
  <si>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</si>
  <si>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</si>
  <si>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</si>
  <si>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</si>
  <si>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</si>
  <si>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</si>
  <si>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</si>
  <si>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</si>
  <si>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</si>
  <si>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</si>
  <si>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</si>
  <si>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</si>
  <si>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</si>
  <si>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</si>
  <si>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</si>
  <si>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</si>
  <si>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</si>
  <si>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</si>
  <si>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</si>
  <si>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</si>
  <si>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</si>
  <si>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</si>
  <si>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</si>
  <si>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</si>
  <si>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</si>
  <si>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</si>
  <si>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</si>
  <si>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</si>
  <si>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</si>
  <si>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</si>
  <si>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</si>
  <si>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</si>
  <si>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</si>
  <si>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</si>
  <si>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</si>
  <si>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</si>
  <si>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</si>
  <si>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</si>
  <si>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</si>
  <si>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</si>
  <si>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</si>
  <si>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</si>
  <si>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</si>
  <si>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</si>
  <si>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</si>
  <si>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</si>
  <si>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</si>
  <si>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</si>
  <si>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</si>
  <si>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</si>
  <si>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</si>
  <si>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</si>
  <si>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</si>
  <si>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</si>
  <si>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</si>
  <si>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</si>
  <si>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</si>
  <si>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</si>
  <si>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</si>
  <si>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</si>
  <si>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</si>
  <si>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</si>
  <si>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</si>
  <si>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</si>
  <si>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</si>
  <si>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</si>
  <si>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</si>
  <si>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</si>
  <si>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</si>
  <si>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</si>
  <si>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</si>
  <si>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</si>
  <si>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</si>
  <si>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</si>
  <si>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</si>
  <si>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</si>
  <si>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</si>
  <si>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</si>
  <si>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</si>
  <si>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</si>
  <si>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</si>
  <si>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</si>
  <si>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</si>
  <si>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</si>
  <si>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</si>
  <si>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</si>
  <si>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</si>
  <si>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</si>
  <si>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</si>
  <si>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</si>
  <si>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</si>
  <si>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</si>
  <si>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</si>
  <si>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</si>
  <si>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</si>
  <si>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</si>
  <si>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</si>
  <si>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</si>
  <si>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</si>
  <si>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</si>
  <si>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</si>
  <si>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</si>
  <si>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</si>
  <si>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</si>
  <si>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</si>
  <si>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</si>
  <si>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</si>
  <si>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</si>
  <si>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</si>
  <si>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</si>
  <si>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</si>
  <si>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</si>
  <si>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</si>
  <si>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</si>
  <si>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</si>
  <si>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</si>
  <si>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</si>
  <si>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</si>
  <si>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</si>
  <si>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</si>
  <si>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</si>
  <si>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</si>
  <si>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</si>
  <si>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</si>
  <si>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</si>
  <si>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</si>
  <si>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</si>
  <si>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</si>
  <si>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</si>
  <si>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</si>
  <si>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</si>
  <si>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</si>
  <si>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</si>
  <si>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</si>
  <si>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</si>
  <si>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</si>
  <si>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</si>
  <si>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</si>
  <si>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</si>
  <si>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</si>
  <si>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</si>
  <si>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</si>
  <si>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</si>
  <si>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</si>
  <si>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</si>
  <si>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</si>
  <si>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</si>
  <si>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</si>
  <si>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</si>
  <si>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</si>
  <si>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</si>
  <si>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</si>
  <si>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</si>
  <si>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</si>
  <si>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</si>
  <si>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</si>
  <si>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</si>
  <si>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</si>
  <si>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</si>
  <si>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</si>
  <si>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</si>
  <si>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</si>
  <si>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</si>
  <si>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</si>
  <si>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</si>
  <si>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</si>
  <si>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</si>
  <si>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</si>
  <si>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</si>
  <si>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</si>
  <si>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</si>
  <si>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</si>
  <si>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</si>
  <si>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</si>
  <si>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</si>
  <si>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</si>
  <si>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</si>
  <si>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</si>
  <si>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</si>
  <si>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</si>
  <si>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</si>
  <si>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</si>
  <si>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</si>
  <si>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</si>
  <si>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</si>
  <si>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</si>
  <si>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</si>
  <si>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</si>
  <si>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</si>
  <si>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</si>
  <si>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</si>
  <si>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</si>
  <si>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</si>
  <si>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</si>
  <si>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</si>
  <si>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</si>
  <si>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</si>
  <si>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</si>
  <si>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</si>
  <si>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</si>
  <si>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</si>
  <si>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</si>
  <si>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</si>
  <si>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</si>
  <si>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</si>
  <si>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</si>
  <si>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</si>
  <si>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</si>
  <si>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</si>
  <si>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</si>
  <si>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</si>
  <si>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</si>
  <si>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</si>
  <si>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</si>
  <si>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</si>
  <si>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</si>
  <si>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</si>
  <si>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</si>
  <si>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</si>
  <si>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</si>
  <si>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</si>
  <si>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</si>
  <si>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</si>
  <si>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</si>
  <si>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</si>
  <si>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</si>
  <si>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</si>
  <si>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</si>
  <si>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</si>
  <si>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</si>
  <si>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</si>
  <si>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</si>
  <si>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</si>
  <si>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</si>
  <si>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</si>
  <si>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</si>
  <si>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</si>
  <si>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</si>
  <si>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</si>
  <si>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</si>
  <si>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</si>
  <si>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</si>
  <si>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</si>
  <si>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</si>
  <si>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</si>
  <si>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</si>
  <si>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</si>
  <si>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</si>
  <si>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</si>
  <si>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</si>
  <si>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</si>
  <si>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</si>
  <si>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</si>
  <si>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</si>
  <si>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</si>
  <si>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</si>
  <si>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</si>
  <si>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</si>
  <si>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</si>
  <si>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</si>
  <si>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</si>
  <si>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</si>
  <si>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</si>
  <si>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</si>
  <si>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</si>
  <si>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</si>
  <si>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</si>
  <si>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</si>
  <si>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</si>
  <si>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</si>
  <si>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</si>
  <si>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</si>
  <si>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</si>
  <si>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</si>
  <si>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</si>
  <si>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</si>
  <si>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</si>
  <si>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</si>
  <si>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</si>
  <si>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</si>
  <si>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</si>
  <si>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</si>
  <si>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</si>
  <si>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</si>
  <si>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</si>
  <si>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</si>
  <si>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</si>
  <si>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</si>
  <si>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</si>
  <si>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</si>
  <si>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</si>
  <si>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</si>
  <si>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</si>
  <si>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</si>
  <si>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</si>
  <si>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</si>
  <si>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</si>
  <si>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</si>
  <si>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</si>
  <si>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</si>
  <si>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</si>
  <si>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</si>
  <si>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</si>
  <si>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</si>
  <si>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</si>
  <si>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</si>
  <si>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</si>
  <si>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</si>
  <si>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</si>
  <si>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</si>
  <si>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</si>
  <si>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</si>
  <si>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</si>
  <si>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</si>
  <si>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</si>
  <si>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</si>
  <si>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</si>
  <si>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</si>
  <si>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</si>
  <si>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</si>
  <si>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</si>
  <si>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</si>
  <si>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</si>
  <si>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</si>
  <si>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</si>
  <si>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</si>
  <si>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</si>
  <si>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</si>
  <si>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</si>
  <si>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</si>
  <si>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</si>
  <si>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</si>
  <si>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</si>
  <si>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</si>
  <si>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</si>
  <si>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</si>
  <si>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</si>
  <si>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</si>
  <si>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</si>
  <si>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</si>
  <si>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</si>
  <si>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</si>
  <si>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</si>
  <si>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</si>
  <si>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</si>
  <si>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</si>
  <si>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</si>
  <si>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</si>
  <si>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</si>
  <si>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</si>
  <si>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</si>
  <si>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</si>
  <si>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</si>
  <si>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</si>
  <si>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</si>
  <si>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</si>
  <si>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</si>
  <si>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</si>
  <si>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</si>
  <si>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</si>
  <si>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</si>
  <si>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</si>
  <si>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</si>
  <si>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</si>
  <si>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</si>
  <si>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</si>
  <si>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</si>
  <si>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</si>
  <si>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</si>
  <si>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</si>
  <si>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</si>
  <si>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</si>
  <si>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</si>
  <si>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</si>
  <si>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</si>
  <si>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</si>
  <si>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</si>
  <si>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</si>
  <si>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</si>
  <si>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</si>
  <si>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</si>
  <si>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</si>
  <si>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</si>
  <si>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</si>
  <si>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</si>
  <si>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</si>
  <si>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</si>
  <si>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</si>
  <si>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</si>
  <si>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</si>
  <si>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</si>
  <si>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</si>
  <si>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</si>
  <si>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</si>
  <si>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</si>
  <si>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</si>
  <si>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</si>
  <si>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</si>
  <si>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</si>
  <si>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</si>
  <si>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</si>
  <si>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</si>
  <si>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</si>
  <si>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</si>
  <si>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</si>
  <si>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</si>
  <si>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</si>
  <si>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</si>
  <si>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</si>
  <si>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</si>
  <si>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</si>
  <si>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</si>
  <si>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</si>
  <si>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</si>
  <si>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</si>
  <si>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</si>
  <si>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</si>
  <si>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</si>
  <si>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</si>
  <si>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</si>
  <si>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</si>
  <si>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</si>
  <si>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</si>
  <si>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</si>
  <si>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</si>
  <si>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</si>
  <si>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</si>
  <si>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</si>
  <si>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</si>
  <si>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</si>
  <si>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</si>
  <si>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</si>
  <si>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</si>
  <si>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</si>
  <si>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</si>
  <si>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</si>
  <si>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</si>
  <si>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</si>
  <si>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</si>
  <si>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</si>
  <si>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</si>
  <si>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</si>
  <si>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</si>
  <si>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</si>
  <si>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</si>
  <si>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</si>
  <si>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</si>
  <si>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</si>
  <si>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</si>
  <si>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</si>
  <si>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</si>
  <si>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</si>
  <si>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</si>
  <si>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</si>
  <si>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</si>
  <si>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</si>
  <si>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</si>
  <si>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</si>
  <si>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</si>
  <si>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</si>
  <si>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</si>
  <si>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</si>
  <si>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</si>
  <si>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</si>
  <si>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</si>
  <si>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</si>
  <si>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</si>
  <si>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</si>
  <si>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</si>
  <si>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</si>
  <si>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</si>
  <si>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</si>
  <si>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</si>
  <si>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</si>
  <si>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</si>
  <si>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</si>
  <si>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</si>
  <si>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</si>
  <si>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</si>
  <si>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</si>
  <si>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</si>
  <si>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</si>
  <si>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</si>
  <si>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</si>
  <si>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</si>
  <si>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</si>
  <si>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</si>
  <si>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</si>
  <si>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</si>
  <si>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</si>
  <si>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</si>
  <si>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</si>
  <si>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</si>
  <si>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</si>
  <si>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</si>
  <si>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</si>
  <si>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</si>
  <si>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</si>
  <si>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</si>
  <si>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</si>
  <si>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</si>
  <si>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</si>
  <si>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</si>
  <si>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</si>
  <si>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</si>
  <si>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</si>
  <si>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</si>
  <si>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</si>
  <si>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</si>
  <si>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</si>
  <si>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</si>
  <si>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</si>
  <si>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</si>
  <si>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</si>
  <si>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</si>
  <si>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</si>
  <si>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</si>
  <si>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</si>
  <si>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</si>
  <si>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</si>
  <si>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</si>
  <si>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</si>
  <si>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</si>
  <si>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</si>
  <si>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</si>
  <si>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</si>
  <si>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</si>
  <si>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</si>
  <si>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</si>
  <si>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</si>
  <si>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</si>
  <si>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</si>
  <si>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</si>
  <si>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</si>
  <si>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</si>
  <si>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</si>
  <si>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</si>
  <si>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</si>
  <si>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</si>
  <si>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</si>
  <si>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</si>
  <si>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</si>
  <si>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</si>
  <si>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</si>
  <si>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</si>
  <si>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</si>
  <si>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</si>
  <si>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</si>
  <si>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</si>
  <si>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</si>
  <si>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</si>
  <si>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</si>
  <si>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</si>
  <si>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</si>
  <si>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</si>
  <si>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</si>
  <si>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</si>
  <si>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</si>
  <si>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</si>
  <si>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</si>
  <si>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</si>
  <si>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</si>
  <si>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</si>
  <si>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</si>
  <si>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</si>
  <si>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</si>
  <si>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</si>
  <si>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</si>
  <si>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</si>
  <si>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</si>
  <si>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</si>
  <si>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</si>
  <si>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</si>
  <si>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</si>
  <si>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</si>
  <si>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</si>
  <si>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</si>
  <si>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</si>
  <si>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</si>
  <si>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</si>
  <si>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</si>
  <si>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</si>
  <si>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</si>
  <si>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</si>
  <si>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</si>
  <si>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</si>
  <si>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</si>
  <si>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</si>
  <si>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</si>
  <si>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</si>
  <si>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</si>
  <si>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</si>
  <si>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</si>
  <si>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</si>
  <si>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</si>
  <si>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</si>
  <si>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</si>
  <si>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</si>
  <si>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</si>
  <si>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</si>
  <si>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</si>
  <si>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</si>
  <si>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</si>
  <si>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</si>
  <si>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</si>
  <si>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</si>
  <si>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</si>
  <si>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</si>
  <si>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</si>
  <si>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</si>
  <si>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</si>
  <si>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</si>
  <si>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</si>
  <si>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</si>
  <si>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</si>
  <si>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</si>
  <si>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</si>
  <si>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</si>
  <si>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</si>
  <si>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</si>
  <si>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</si>
  <si>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</si>
  <si>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</si>
  <si>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</si>
  <si>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</si>
  <si>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</si>
  <si>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</si>
  <si>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</si>
  <si>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</si>
  <si>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</si>
  <si>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</si>
  <si>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</si>
  <si>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</si>
  <si>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</si>
  <si>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</si>
  <si>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</si>
  <si>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</si>
  <si>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</si>
  <si>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</si>
  <si>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</si>
  <si>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</si>
  <si>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</si>
  <si>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</si>
  <si>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</si>
  <si>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</si>
  <si>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</si>
  <si>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</si>
  <si>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</si>
  <si>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</si>
  <si>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</si>
  <si>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</si>
  <si>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</si>
  <si>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</si>
  <si>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</si>
  <si>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</si>
  <si>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</si>
  <si>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</si>
  <si>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</si>
  <si>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</si>
  <si>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</si>
  <si>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</si>
  <si>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</si>
  <si>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</si>
  <si>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</si>
  <si>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</si>
  <si>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</si>
  <si>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</si>
  <si>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</si>
  <si>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</si>
  <si>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</si>
  <si>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</si>
  <si>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</si>
  <si>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</si>
  <si>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</si>
  <si>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</si>
  <si>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</si>
  <si>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</si>
  <si>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</si>
  <si>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</si>
  <si>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</si>
  <si>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</si>
  <si>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</si>
  <si>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</si>
  <si>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</si>
  <si>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</si>
  <si>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</si>
  <si>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</si>
  <si>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</si>
  <si>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</si>
  <si>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</si>
  <si>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</si>
  <si>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</si>
  <si>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</si>
  <si>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</si>
  <si>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</si>
  <si>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</si>
  <si>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</si>
  <si>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</si>
  <si>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</si>
  <si>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</si>
  <si>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</si>
  <si>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</si>
  <si>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</si>
  <si>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</si>
  <si>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</si>
  <si>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</si>
  <si>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</si>
  <si>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</si>
  <si>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</si>
  <si>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</si>
  <si>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</si>
  <si>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</si>
  <si>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</si>
  <si>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</si>
  <si>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</si>
  <si>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</si>
  <si>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</si>
  <si>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</si>
  <si>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</si>
  <si>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</si>
  <si>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</si>
  <si>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</si>
  <si>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</si>
  <si>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</si>
  <si>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</si>
  <si>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</si>
  <si>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</si>
  <si>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</si>
  <si>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</si>
  <si>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</si>
  <si>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</si>
  <si>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</si>
  <si>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</si>
  <si>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</si>
  <si>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</si>
  <si>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</si>
  <si>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</si>
  <si>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</si>
  <si>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</si>
  <si>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</si>
  <si>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</si>
  <si>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</si>
  <si>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</si>
  <si>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</si>
  <si>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</si>
  <si>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</si>
  <si>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</si>
  <si>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</si>
  <si>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</si>
  <si>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</si>
  <si>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</si>
  <si>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</si>
  <si>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</si>
  <si>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</si>
  <si>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</si>
  <si>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</si>
  <si>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</si>
  <si>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</si>
  <si>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</si>
  <si>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</si>
  <si>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</si>
  <si>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</si>
  <si>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</si>
  <si>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</si>
  <si>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</si>
  <si>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</si>
  <si>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</si>
  <si>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</si>
  <si>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</si>
  <si>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</si>
  <si>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</si>
  <si>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</si>
  <si>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</si>
  <si>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</si>
  <si>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</si>
  <si>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</si>
  <si>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</si>
  <si>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</si>
  <si>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</si>
  <si>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</si>
  <si>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</si>
  <si>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</si>
  <si>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</si>
  <si>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</si>
  <si>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</si>
  <si>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</si>
  <si>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</si>
  <si>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</si>
  <si>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</si>
  <si>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</si>
  <si>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</si>
  <si>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</si>
  <si>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</si>
  <si>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</si>
  <si>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</si>
  <si>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</si>
  <si>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</si>
  <si>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</si>
  <si>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</si>
  <si>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</si>
  <si>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</si>
  <si>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</si>
  <si>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</si>
  <si>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</si>
  <si>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</si>
  <si>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</si>
  <si>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</si>
  <si>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</si>
  <si>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</si>
  <si>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</si>
  <si>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</si>
  <si>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</si>
  <si>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</si>
  <si>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</si>
  <si>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</si>
  <si>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</si>
  <si>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</si>
  <si>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</si>
  <si>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</si>
  <si>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</si>
  <si>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</si>
  <si>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</si>
  <si>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</si>
  <si>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</si>
  <si>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</si>
  <si>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</si>
  <si>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</si>
  <si>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</si>
  <si>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</si>
  <si>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</si>
  <si>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</si>
  <si>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</si>
  <si>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</si>
  <si>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</si>
  <si>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</si>
  <si>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</si>
  <si>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</si>
  <si>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</si>
  <si>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</si>
  <si>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</si>
  <si>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</si>
  <si>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</si>
  <si>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</si>
  <si>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</si>
  <si>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</si>
  <si>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</si>
  <si>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</si>
  <si>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</si>
  <si>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</si>
  <si>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</si>
  <si>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</si>
  <si>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</si>
  <si>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</si>
  <si>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</si>
  <si>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</si>
  <si>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</si>
  <si>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</si>
  <si>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</si>
  <si>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</si>
  <si>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</si>
  <si>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</si>
  <si>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</si>
  <si>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</si>
  <si>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</si>
  <si>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</si>
  <si>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</si>
  <si>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</si>
  <si>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</si>
  <si>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</si>
  <si>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</si>
  <si>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</si>
  <si>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</si>
  <si>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</si>
  <si>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</si>
  <si>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</si>
  <si>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</si>
  <si>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</si>
  <si>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</si>
  <si>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</si>
  <si>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</si>
  <si>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</si>
  <si>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</si>
  <si>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</si>
  <si>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</si>
  <si>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</si>
  <si>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</si>
  <si>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</si>
  <si>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</si>
  <si>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</si>
  <si>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</si>
  <si>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</si>
  <si>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</si>
  <si>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</si>
  <si>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</si>
  <si>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</si>
  <si>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</si>
  <si>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</si>
  <si>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</si>
  <si>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</si>
  <si>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</si>
  <si>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</si>
  <si>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</si>
  <si>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</si>
  <si>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</si>
  <si>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</si>
  <si>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</si>
  <si>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</si>
  <si>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</si>
  <si>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</si>
  <si>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</si>
  <si>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</si>
  <si>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</si>
  <si>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</si>
  <si>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</si>
  <si>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</si>
  <si>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</si>
  <si>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</si>
  <si>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</si>
  <si>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</si>
  <si>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</si>
  <si>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</si>
  <si>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</si>
  <si>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</si>
  <si>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</si>
  <si>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</si>
  <si>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</si>
  <si>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</si>
  <si>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</si>
  <si>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</si>
  <si>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</si>
  <si>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</si>
  <si>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</si>
  <si>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</si>
  <si>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</si>
  <si>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</si>
  <si>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</si>
  <si>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</si>
  <si>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</si>
  <si>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</si>
  <si>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</si>
  <si>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</si>
  <si>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</si>
  <si>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</si>
  <si>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</si>
  <si>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</si>
  <si>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</si>
  <si>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</si>
  <si>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</si>
  <si>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</si>
  <si>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</si>
  <si>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</si>
  <si>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</si>
  <si>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</si>
  <si>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</si>
  <si>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</si>
  <si>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</si>
  <si>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</si>
  <si>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</si>
  <si>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</si>
  <si>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</si>
  <si>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</si>
  <si>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</si>
  <si>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</si>
  <si>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</si>
  <si>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</si>
  <si>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</si>
  <si>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</si>
  <si>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</si>
  <si>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</si>
  <si>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</si>
  <si>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</si>
  <si>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</si>
  <si>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</si>
  <si>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</si>
  <si>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</si>
  <si>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</si>
  <si>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</si>
  <si>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</si>
  <si>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</si>
  <si>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</si>
  <si>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</si>
  <si>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</si>
  <si>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</si>
  <si>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</si>
  <si>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</si>
  <si>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</si>
  <si>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</si>
  <si>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</si>
  <si>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</si>
  <si>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</si>
  <si>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</si>
  <si>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</si>
  <si>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</si>
  <si>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</si>
  <si>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</si>
  <si>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</si>
  <si>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</si>
  <si>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</si>
  <si>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</si>
  <si>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</si>
  <si>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</si>
  <si>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</si>
  <si>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</si>
  <si>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</si>
  <si>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</si>
  <si>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</si>
  <si>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</si>
  <si>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</si>
  <si>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</si>
  <si>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</si>
  <si>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</si>
  <si>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</si>
  <si>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</si>
  <si>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</si>
  <si>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</si>
  <si>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</si>
  <si>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</si>
  <si>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</si>
  <si>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</si>
  <si>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</si>
  <si>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</si>
  <si>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</si>
  <si>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</si>
  <si>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</si>
  <si>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</si>
  <si>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</si>
  <si>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</si>
  <si>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</si>
  <si>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</si>
  <si>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</si>
  <si>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</si>
  <si>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</si>
  <si>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</si>
  <si>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</si>
  <si>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</si>
  <si>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</si>
  <si>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</si>
  <si>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</si>
  <si>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</si>
  <si>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</si>
  <si>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</si>
  <si>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</si>
  <si>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</si>
  <si>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</si>
  <si>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</si>
  <si>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</si>
  <si>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</si>
  <si>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</si>
  <si>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</si>
  <si>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</si>
  <si>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</si>
  <si>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</si>
  <si>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</si>
  <si>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</si>
  <si>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</si>
  <si>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</si>
  <si>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</si>
  <si>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</si>
  <si>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</si>
  <si>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</si>
  <si>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</si>
  <si>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</si>
  <si>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</si>
  <si>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</si>
  <si>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</si>
  <si>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</si>
  <si>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</si>
  <si>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</si>
  <si>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</si>
  <si>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</si>
  <si>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</si>
  <si>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</si>
  <si>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</si>
  <si>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</si>
  <si>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</si>
  <si>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</si>
  <si>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</si>
  <si>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</si>
  <si>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</si>
  <si>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</si>
  <si>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</si>
  <si>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</si>
  <si>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</si>
  <si>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</si>
  <si>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</si>
  <si>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</si>
  <si>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</si>
  <si>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</si>
  <si>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</si>
  <si>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</si>
  <si>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</si>
  <si>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</si>
  <si>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</si>
  <si>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</si>
  <si>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</si>
  <si>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</si>
  <si>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</si>
  <si>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</si>
  <si>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</si>
  <si>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</si>
  <si>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</si>
  <si>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</si>
  <si>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</si>
  <si>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</si>
  <si>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</si>
  <si>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</si>
  <si>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</si>
  <si>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</si>
  <si>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</si>
  <si>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</si>
  <si>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</si>
  <si>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</si>
  <si>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</si>
  <si>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</si>
  <si>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</si>
  <si>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</si>
  <si>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</si>
  <si>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</si>
  <si>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</si>
  <si>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</si>
  <si>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</si>
  <si>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</si>
  <si>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</si>
  <si>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</si>
  <si>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</si>
  <si>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</si>
  <si>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</si>
  <si>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</si>
  <si>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</si>
  <si>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</si>
  <si>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</si>
  <si>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</si>
  <si>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</si>
  <si>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</si>
  <si>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</si>
  <si>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</si>
  <si>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</si>
  <si>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</si>
  <si>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</si>
  <si>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</si>
  <si>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</si>
  <si>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</si>
  <si>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</si>
  <si>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</si>
  <si>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</si>
  <si>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</si>
  <si>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</si>
  <si>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</si>
  <si>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</si>
  <si>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</si>
  <si>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</si>
  <si>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</si>
  <si>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</si>
  <si>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</si>
  <si>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</si>
  <si>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</si>
  <si>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</si>
  <si>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</si>
  <si>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</si>
  <si>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</si>
  <si>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</si>
  <si>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</si>
  <si>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</si>
  <si>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</si>
  <si>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</si>
  <si>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</si>
  <si>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</si>
  <si>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</si>
  <si>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</si>
  <si>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</si>
  <si>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</si>
  <si>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</si>
  <si>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</si>
  <si>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</si>
  <si>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</si>
  <si>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</si>
  <si>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</si>
  <si>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</si>
  <si>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</si>
  <si>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</si>
  <si>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</si>
  <si>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</si>
  <si>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</si>
  <si>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</si>
  <si>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</si>
  <si>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</si>
  <si>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</si>
  <si>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</si>
  <si>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</si>
  <si>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</si>
  <si>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</si>
  <si>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</si>
  <si>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</si>
  <si>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</si>
  <si>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</si>
  <si>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</si>
  <si>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</si>
  <si>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</si>
  <si>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</si>
  <si>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</si>
  <si>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</si>
  <si>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</si>
  <si>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</si>
  <si>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</si>
  <si>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</si>
  <si>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</si>
  <si>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</si>
  <si>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</si>
  <si>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</si>
  <si>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</si>
  <si>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</si>
  <si>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</si>
  <si>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</si>
  <si>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</si>
  <si>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</si>
  <si>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</si>
  <si>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</si>
  <si>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</si>
  <si>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</si>
  <si>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</si>
  <si>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</si>
  <si>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</si>
  <si>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</si>
  <si>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</si>
  <si>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</si>
  <si>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</si>
  <si>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</si>
  <si>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</si>
  <si>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</si>
  <si>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</si>
  <si>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</si>
  <si>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</si>
  <si>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</si>
  <si>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</si>
  <si>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</si>
  <si>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</si>
  <si>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</si>
  <si>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</si>
  <si>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</si>
  <si>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</si>
  <si>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</si>
  <si>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</si>
  <si>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</si>
  <si>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</si>
  <si>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</si>
  <si>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</si>
  <si>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</si>
  <si>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</si>
  <si>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</si>
  <si>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</si>
  <si>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</si>
  <si>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</si>
  <si>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</si>
  <si>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</si>
  <si>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</si>
  <si>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</si>
  <si>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</si>
  <si>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</si>
  <si>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</si>
  <si>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</si>
  <si>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</si>
  <si>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</si>
  <si>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</si>
  <si>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</si>
  <si>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</si>
  <si>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</si>
  <si>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</si>
  <si>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</si>
  <si>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</si>
  <si>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</si>
  <si>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</si>
  <si>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</si>
  <si>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</si>
  <si>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</si>
  <si>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</si>
  <si>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</si>
  <si>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</si>
  <si>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</si>
  <si>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</si>
  <si>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</si>
  <si>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</si>
  <si>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</si>
  <si>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</si>
  <si>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</si>
  <si>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</si>
  <si>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</si>
  <si>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</si>
  <si>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</si>
  <si>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</si>
  <si>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</si>
  <si>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</si>
  <si>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</si>
  <si>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</si>
  <si>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</si>
  <si>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</si>
  <si>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</si>
  <si>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</si>
  <si>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</si>
  <si>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</si>
  <si>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</si>
  <si>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</si>
  <si>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</si>
  <si>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</si>
  <si>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</si>
  <si>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</si>
  <si>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</si>
  <si>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</si>
  <si>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</si>
  <si>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</si>
  <si>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</si>
  <si>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</si>
  <si>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</si>
  <si>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</si>
  <si>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</si>
  <si>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</si>
  <si>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</si>
  <si>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</si>
  <si>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</si>
  <si>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</si>
  <si>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</si>
  <si>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</si>
  <si>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</si>
  <si>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</si>
  <si>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</si>
  <si>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</si>
  <si>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</si>
  <si>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</si>
  <si>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</si>
  <si>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</si>
  <si>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</si>
  <si>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</si>
  <si>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</si>
  <si>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</si>
  <si>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</si>
  <si>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</si>
  <si>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</si>
  <si>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</si>
  <si>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</si>
  <si>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</si>
  <si>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</si>
  <si>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</si>
  <si>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</si>
  <si>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</si>
  <si>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</si>
  <si>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</si>
  <si>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</si>
  <si>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</si>
  <si>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</si>
  <si>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</si>
  <si>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</si>
  <si>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</si>
  <si>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</si>
  <si>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</si>
  <si>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</si>
  <si>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</si>
  <si>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</si>
  <si>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</si>
  <si>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</si>
  <si>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</si>
  <si>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</si>
  <si>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</si>
  <si>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</si>
  <si>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</si>
  <si>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</si>
  <si>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</si>
  <si>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</si>
  <si>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</si>
  <si>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</si>
  <si>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</si>
  <si>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</si>
  <si>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</si>
  <si>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</si>
  <si>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</si>
  <si>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</si>
  <si>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</si>
  <si>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</si>
  <si>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</si>
  <si>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</si>
  <si>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</si>
  <si>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</si>
  <si>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</si>
  <si>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</si>
  <si>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</si>
  <si>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</si>
  <si>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</si>
  <si>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</si>
  <si>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</si>
  <si>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</si>
  <si>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</si>
  <si>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</si>
  <si>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</si>
  <si>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</si>
  <si>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</si>
  <si>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</si>
  <si>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</si>
  <si>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</si>
  <si>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</si>
  <si>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</si>
  <si>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</si>
  <si>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</si>
  <si>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</si>
  <si>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</si>
  <si>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</si>
  <si>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</si>
  <si>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</si>
  <si>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</si>
  <si>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</si>
  <si>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</si>
  <si>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</si>
  <si>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</si>
  <si>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</si>
  <si>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</si>
  <si>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</si>
  <si>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</si>
  <si>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</si>
  <si>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</si>
  <si>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</si>
  <si>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</si>
  <si>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</si>
  <si>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</si>
  <si>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</si>
  <si>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</si>
  <si>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</si>
  <si>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</si>
  <si>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</si>
  <si>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</si>
  <si>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</si>
  <si>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</si>
  <si>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</si>
  <si>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</si>
  <si>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</si>
  <si>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</si>
  <si>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</si>
  <si>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</si>
  <si>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</si>
  <si>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</si>
  <si>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</si>
  <si>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</si>
  <si>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</si>
  <si>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</si>
  <si>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</si>
  <si>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</si>
  <si>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</si>
  <si>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</si>
  <si>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</si>
  <si>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</si>
  <si>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</si>
  <si>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</si>
  <si>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</si>
  <si>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</si>
  <si>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</si>
  <si>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</si>
  <si>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</si>
  <si>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</si>
  <si>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</si>
  <si>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</si>
  <si>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</si>
  <si>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</si>
  <si>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</si>
  <si>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</si>
  <si>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</si>
  <si>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</si>
  <si>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</si>
  <si>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</si>
  <si>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</si>
  <si>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</si>
  <si>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</si>
  <si>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</si>
  <si>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</si>
  <si>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</si>
  <si>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</si>
  <si>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</si>
  <si>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</si>
  <si>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</si>
  <si>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</si>
  <si>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</si>
  <si>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</si>
  <si>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</si>
  <si>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</si>
  <si>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</si>
  <si>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</si>
  <si>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</si>
  <si>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</si>
  <si>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</si>
  <si>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</si>
  <si>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</si>
  <si>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</si>
  <si>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</si>
  <si>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</si>
  <si>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</si>
  <si>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</si>
  <si>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</si>
  <si>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</si>
  <si>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</si>
  <si>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</si>
  <si>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</si>
  <si>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</si>
  <si>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</si>
  <si>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</si>
  <si>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</si>
  <si>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</si>
  <si>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</si>
  <si>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</si>
  <si>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</si>
  <si>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</si>
  <si>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</si>
  <si>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</si>
  <si>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</si>
  <si>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</si>
  <si>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</si>
  <si>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</si>
  <si>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</si>
  <si>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</si>
  <si>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</si>
  <si>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</si>
  <si>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</si>
  <si>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</si>
  <si>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</si>
  <si>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</si>
  <si>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</si>
  <si>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</si>
  <si>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</si>
  <si>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</si>
  <si>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</si>
  <si>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</si>
  <si>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</si>
  <si>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</si>
  <si>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</si>
  <si>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</si>
  <si>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</si>
  <si>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</si>
  <si>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</si>
  <si>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</si>
  <si>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</si>
  <si>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</si>
  <si>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</si>
  <si>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</si>
  <si>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</si>
  <si>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</si>
  <si>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</si>
  <si>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</si>
  <si>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</si>
  <si>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</si>
  <si>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</si>
  <si>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</si>
  <si>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</si>
  <si>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</si>
  <si>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</si>
  <si>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</si>
  <si>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</si>
  <si>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</si>
  <si>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</si>
  <si>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</si>
  <si>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</si>
  <si>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</si>
  <si>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</si>
  <si>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</si>
  <si>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</si>
  <si>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</si>
  <si>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</si>
  <si>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</si>
  <si>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</si>
  <si>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</si>
  <si>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</si>
  <si>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</si>
  <si>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</si>
  <si>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</si>
  <si>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</si>
  <si>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</si>
  <si>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</si>
  <si>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</si>
  <si>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</si>
  <si>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</si>
  <si>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</si>
  <si>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</si>
  <si>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</si>
  <si>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</si>
  <si>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</si>
  <si>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</si>
  <si>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</si>
  <si>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</si>
  <si>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</si>
  <si>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</si>
  <si>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</si>
  <si>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</si>
  <si>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</si>
  <si>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</si>
  <si>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</si>
  <si>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</si>
  <si>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</si>
  <si>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</si>
  <si>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</si>
  <si>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</si>
  <si>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</si>
  <si>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</si>
  <si>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</si>
  <si>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</si>
  <si>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</si>
  <si>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</si>
  <si>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</si>
  <si>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</si>
  <si>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</si>
  <si>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</si>
  <si>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</si>
  <si>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</si>
  <si>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</si>
  <si>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</si>
  <si>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</si>
  <si>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</si>
  <si>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</si>
  <si>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</si>
  <si>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</si>
  <si>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</si>
  <si>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</si>
  <si>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</si>
  <si>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</si>
  <si>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</si>
  <si>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</si>
  <si>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</si>
  <si>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</si>
  <si>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</si>
  <si>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</si>
  <si>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</si>
  <si>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</si>
  <si>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</si>
  <si>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</si>
  <si>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</si>
  <si>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</si>
  <si>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</si>
  <si>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</si>
  <si>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</si>
  <si>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</si>
  <si>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</si>
  <si>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</si>
  <si>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</si>
  <si>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</si>
  <si>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</si>
  <si>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</si>
  <si>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</si>
  <si>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</si>
  <si>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</si>
  <si>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</si>
  <si>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</si>
  <si>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</si>
  <si>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</si>
  <si>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</si>
  <si>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</si>
  <si>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</si>
  <si>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</si>
  <si>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</si>
  <si>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</si>
  <si>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</si>
  <si>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</si>
  <si>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</si>
  <si>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</si>
  <si>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</si>
  <si>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</si>
  <si>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</si>
  <si>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</si>
  <si>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</si>
  <si>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</si>
  <si>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</si>
  <si>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</si>
  <si>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</si>
  <si>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</si>
  <si>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</si>
  <si>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</si>
  <si>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</si>
  <si>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</si>
  <si>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</si>
  <si>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</si>
  <si>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</si>
  <si>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</si>
  <si>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</si>
  <si>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</si>
  <si>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</si>
  <si>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</si>
  <si>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</si>
  <si>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</si>
  <si>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</si>
  <si>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</si>
  <si>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</si>
  <si>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</si>
  <si>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</si>
  <si>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</si>
  <si>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</si>
  <si>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</si>
  <si>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</si>
  <si>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</si>
  <si>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</si>
  <si>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</si>
  <si>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</si>
  <si>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</si>
  <si>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</si>
  <si>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</si>
  <si>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</si>
  <si>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</si>
  <si>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</si>
  <si>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</si>
  <si>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</si>
  <si>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</si>
  <si>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</si>
  <si>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</si>
  <si>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</si>
  <si>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</si>
  <si>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</si>
  <si>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</si>
  <si>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</si>
  <si>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</si>
  <si>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</si>
  <si>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</si>
  <si>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</si>
  <si>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</si>
  <si>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</si>
  <si>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</si>
  <si>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</si>
  <si>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</si>
  <si>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</si>
  <si>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</si>
  <si>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</si>
  <si>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</si>
  <si>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</si>
  <si>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</si>
  <si>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</si>
  <si>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</si>
  <si>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</si>
  <si>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</si>
  <si>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</si>
  <si>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</si>
  <si>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</si>
  <si>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</si>
  <si>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</si>
  <si>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</si>
  <si>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</si>
  <si>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</si>
  <si>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</si>
  <si>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</si>
  <si>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</si>
  <si>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</si>
  <si>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</si>
  <si>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</si>
  <si>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</si>
  <si>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</si>
  <si>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</si>
  <si>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</si>
  <si>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</si>
  <si>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</si>
  <si>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</si>
  <si>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</si>
  <si>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</si>
  <si>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</si>
  <si>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</si>
  <si>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</si>
  <si>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</si>
  <si>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</si>
  <si>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</si>
  <si>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</si>
  <si>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</si>
  <si>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</si>
  <si>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</si>
  <si>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</si>
  <si>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</si>
  <si>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</si>
  <si>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</si>
  <si>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</si>
  <si>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</si>
  <si>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</si>
  <si>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</si>
  <si>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</si>
  <si>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</si>
  <si>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</si>
  <si>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</si>
  <si>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</si>
  <si>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</si>
  <si>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</si>
  <si>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</si>
  <si>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</si>
  <si>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</si>
  <si>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</si>
  <si>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</si>
  <si>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</si>
  <si>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</si>
  <si>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</si>
  <si>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</si>
  <si>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</si>
  <si>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</si>
  <si>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</si>
  <si>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</si>
  <si>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</si>
  <si>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</si>
  <si>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</si>
  <si>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</si>
  <si>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</si>
  <si>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</si>
  <si>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</si>
  <si>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</si>
  <si>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</si>
  <si>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</si>
  <si>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</si>
  <si>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</si>
  <si>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</si>
  <si>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</si>
  <si>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</si>
  <si>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</si>
  <si>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</si>
  <si>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</si>
  <si>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</si>
  <si>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</si>
  <si>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</si>
  <si>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</si>
  <si>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</si>
  <si>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</si>
  <si>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</si>
  <si>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</si>
  <si>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</si>
  <si>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</si>
  <si>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</si>
  <si>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</si>
  <si>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</si>
  <si>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</si>
  <si>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</si>
  <si>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</si>
  <si>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</si>
  <si>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</si>
  <si>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</si>
  <si>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</si>
  <si>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</si>
  <si>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</si>
  <si>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</si>
  <si>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</si>
  <si>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</si>
  <si>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</si>
  <si>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</si>
  <si>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</si>
  <si>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</si>
  <si>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</si>
  <si>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</si>
  <si>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</si>
  <si>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</si>
  <si>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</si>
  <si>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</si>
  <si>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</si>
  <si>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</si>
  <si>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</si>
  <si>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</si>
  <si>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</si>
  <si>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</si>
  <si>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</si>
  <si>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</si>
  <si>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</si>
  <si>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</si>
  <si>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</si>
  <si>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</si>
  <si>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</si>
  <si>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</si>
  <si>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</si>
  <si>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</si>
  <si>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</si>
  <si>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</si>
  <si>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</si>
  <si>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</si>
  <si>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</si>
  <si>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</si>
  <si>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</si>
  <si>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</si>
  <si>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</si>
  <si>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</si>
  <si>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</si>
  <si>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</si>
  <si>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</si>
  <si>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</si>
  <si>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</si>
  <si>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</si>
  <si>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</si>
  <si>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</si>
  <si>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</si>
  <si>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</si>
  <si>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</si>
  <si>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</si>
  <si>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</si>
  <si>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</si>
  <si>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</si>
  <si>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</si>
  <si>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</si>
  <si>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</si>
  <si>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</si>
  <si>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</si>
  <si>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</si>
  <si>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</si>
  <si>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</si>
  <si>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</si>
  <si>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</si>
  <si>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</si>
  <si>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</si>
  <si>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</si>
  <si>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</si>
  <si>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</si>
  <si>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</si>
  <si>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</si>
  <si>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</si>
  <si>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</si>
  <si>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</si>
  <si>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</si>
  <si>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</si>
  <si>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</si>
  <si>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</si>
  <si>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</si>
  <si>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</si>
  <si>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</si>
  <si>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</si>
  <si>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</si>
  <si>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</si>
  <si>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</si>
  <si>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</si>
  <si>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</si>
  <si>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</si>
  <si>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</si>
  <si>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</si>
  <si>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</si>
  <si>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</si>
  <si>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</si>
  <si>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</si>
  <si>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</si>
  <si>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</si>
  <si>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</si>
  <si>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</si>
  <si>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</si>
  <si>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</si>
  <si>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</si>
  <si>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</si>
  <si>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</si>
  <si>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</si>
  <si>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</si>
  <si>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</si>
  <si>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</si>
  <si>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</si>
  <si>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</si>
  <si>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</si>
  <si>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</si>
  <si>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</si>
  <si>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</si>
  <si>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</si>
  <si>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</si>
  <si>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</si>
  <si>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</si>
  <si>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</si>
  <si>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</si>
  <si>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</si>
  <si>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</si>
  <si>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</si>
  <si>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</si>
  <si>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</si>
  <si>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</si>
  <si>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</si>
  <si>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</si>
  <si>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</si>
  <si>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</si>
  <si>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</si>
  <si>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</si>
  <si>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</si>
  <si>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</si>
  <si>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</si>
  <si>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</si>
  <si>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</si>
  <si>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</si>
  <si>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</si>
  <si>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</si>
  <si>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</si>
  <si>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</si>
  <si>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</si>
  <si>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</si>
  <si>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</si>
  <si>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</si>
  <si>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</si>
  <si>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</si>
  <si>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</si>
  <si>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</si>
  <si>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</si>
  <si>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</si>
  <si>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</si>
  <si>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</si>
  <si>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</si>
  <si>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</si>
  <si>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</si>
  <si>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</si>
  <si>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</si>
  <si>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</si>
  <si>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</si>
  <si>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</si>
  <si>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</si>
  <si>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</si>
  <si>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</si>
  <si>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</si>
  <si>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</si>
  <si>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</si>
  <si>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</si>
  <si>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</si>
  <si>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</si>
  <si>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</si>
  <si>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</si>
  <si>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</si>
  <si>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</si>
  <si>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</si>
  <si>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</si>
  <si>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</si>
  <si>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</si>
  <si>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</si>
  <si>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</si>
  <si>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</si>
  <si>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</si>
  <si>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</si>
  <si>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</si>
  <si>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</si>
  <si>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</si>
  <si>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</si>
  <si>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</si>
  <si>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</si>
  <si>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</si>
  <si>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</si>
  <si>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</si>
  <si>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</si>
  <si>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</si>
  <si>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</si>
  <si>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</si>
  <si>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</si>
  <si>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</si>
  <si>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</si>
  <si>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</si>
  <si>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</si>
  <si>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</si>
  <si>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</si>
  <si>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</si>
  <si>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</si>
  <si>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</si>
  <si>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</si>
  <si>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</si>
  <si>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</si>
  <si>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</si>
  <si>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</si>
  <si>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</si>
  <si>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</si>
  <si>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</si>
  <si>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</si>
  <si>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</si>
  <si>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</si>
  <si>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</si>
  <si>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</si>
  <si>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</si>
  <si>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</si>
  <si>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</si>
  <si>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</si>
  <si>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</si>
  <si>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</si>
  <si>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</si>
  <si>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</si>
  <si>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</si>
  <si>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</si>
  <si>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</si>
  <si>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</si>
  <si>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</si>
  <si>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</si>
  <si>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</si>
  <si>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</si>
  <si>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</si>
  <si>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</si>
  <si>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</si>
  <si>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</si>
  <si>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</si>
  <si>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</si>
  <si>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</si>
  <si>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</si>
  <si>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</si>
  <si>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</si>
  <si>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</si>
  <si>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</si>
  <si>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</si>
  <si>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</si>
  <si>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</si>
  <si>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</si>
  <si>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</si>
  <si>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</si>
  <si>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</si>
  <si>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</si>
  <si>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</si>
  <si>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</si>
  <si>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</si>
  <si>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</si>
  <si>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</si>
  <si>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</si>
  <si>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</si>
  <si>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</si>
  <si>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</si>
  <si>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</si>
  <si>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</si>
  <si>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</si>
  <si>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</si>
  <si>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</si>
  <si>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</si>
  <si>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</si>
  <si>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</si>
  <si>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</si>
  <si>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</si>
  <si>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</si>
  <si>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</si>
  <si>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</si>
  <si>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</si>
  <si>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</si>
  <si>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</si>
  <si>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</si>
  <si>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</si>
  <si>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</si>
  <si>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</si>
  <si>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</si>
  <si>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</si>
  <si>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</si>
  <si>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</si>
  <si>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</si>
  <si>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</si>
  <si>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</si>
  <si>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</si>
  <si>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</si>
  <si>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</si>
  <si>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</si>
  <si>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</si>
  <si>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</si>
  <si>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</si>
  <si>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</si>
  <si>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</si>
  <si>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</si>
  <si>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</si>
  <si>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</si>
  <si>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</si>
  <si>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</si>
  <si>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</si>
  <si>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</si>
  <si>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</si>
  <si>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</si>
  <si>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</si>
  <si>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</si>
  <si>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</si>
  <si>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</si>
  <si>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</si>
  <si>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</si>
  <si>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</si>
  <si>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</si>
  <si>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</si>
  <si>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</si>
  <si>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</si>
  <si>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</si>
  <si>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</si>
  <si>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</si>
  <si>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</si>
  <si>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</si>
  <si>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</si>
  <si>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</si>
  <si>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</si>
  <si>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</si>
  <si>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</si>
  <si>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</si>
  <si>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</si>
  <si>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</si>
  <si>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</si>
  <si>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</si>
  <si>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</si>
  <si>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</si>
  <si>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</si>
  <si>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</si>
  <si>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</si>
  <si>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</si>
  <si>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</si>
  <si>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</si>
  <si>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</si>
  <si>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</si>
  <si>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</si>
  <si>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</si>
  <si>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</si>
  <si>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</si>
  <si>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</si>
  <si>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</si>
  <si>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</si>
  <si>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</si>
  <si>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</si>
  <si>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</si>
  <si>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</si>
  <si>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</si>
  <si>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</si>
  <si>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</si>
  <si>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</si>
  <si>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</si>
  <si>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</si>
  <si>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</si>
  <si>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</si>
  <si>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</si>
  <si>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</si>
  <si>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</si>
  <si>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</si>
  <si>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</si>
  <si>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</si>
  <si>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</si>
  <si>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</si>
  <si>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</si>
  <si>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</si>
  <si>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</si>
  <si>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</si>
  <si>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</si>
  <si>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</si>
  <si>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</si>
  <si>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</si>
  <si>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</si>
  <si>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</si>
  <si>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</si>
  <si>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</si>
  <si>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</si>
  <si>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</si>
  <si>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</si>
  <si>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</si>
  <si>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</si>
  <si>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</si>
  <si>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</si>
  <si>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</si>
  <si>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</si>
  <si>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</si>
  <si>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</si>
  <si>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</si>
  <si>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</si>
  <si>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</si>
  <si>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</si>
  <si>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</si>
  <si>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</si>
  <si>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</si>
  <si>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</si>
  <si>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</si>
  <si>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</si>
  <si>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</si>
  <si>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</si>
  <si>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</si>
  <si>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</si>
  <si>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</si>
  <si>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</si>
  <si>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</si>
  <si>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</si>
  <si>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</si>
  <si>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</si>
  <si>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</si>
  <si>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</si>
  <si>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</si>
  <si>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</si>
  <si>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</si>
  <si>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</si>
  <si>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</si>
  <si>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</si>
  <si>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</si>
  <si>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</si>
  <si>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</si>
  <si>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</si>
  <si>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</si>
  <si>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</si>
  <si>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</si>
  <si>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</si>
  <si>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</si>
  <si>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</si>
  <si>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</si>
  <si>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</si>
  <si>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</si>
  <si>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</si>
  <si>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</si>
  <si>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</si>
  <si>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</si>
  <si>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</si>
  <si>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</si>
  <si>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</si>
  <si>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</si>
  <si>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</si>
  <si>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</si>
  <si>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</si>
  <si>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</si>
  <si>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</si>
  <si>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</si>
  <si>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</si>
  <si>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</si>
  <si>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</si>
  <si>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</si>
  <si>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</si>
  <si>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</si>
  <si>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</si>
  <si>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</si>
  <si>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</si>
  <si>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</si>
  <si>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</si>
  <si>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</si>
  <si>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</si>
  <si>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</si>
  <si>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</si>
  <si>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</si>
  <si>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</si>
  <si>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</si>
  <si>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</si>
  <si>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</si>
  <si>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</si>
  <si>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</si>
  <si>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</si>
  <si>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</si>
  <si>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</si>
  <si>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</si>
  <si>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</si>
  <si>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</si>
  <si>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</si>
  <si>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</si>
  <si>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</si>
  <si>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</si>
  <si>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</si>
  <si>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</si>
  <si>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</si>
  <si>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</si>
  <si>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</si>
  <si>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</si>
  <si>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</si>
  <si>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</si>
  <si>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</si>
  <si>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</si>
  <si>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</si>
  <si>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</si>
  <si>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</si>
  <si>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</si>
  <si>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</si>
  <si>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</si>
  <si>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</si>
  <si>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</si>
  <si>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</si>
  <si>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</si>
  <si>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</si>
  <si>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</si>
  <si>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</si>
  <si>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</si>
  <si>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</si>
  <si>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</si>
  <si>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</si>
  <si>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</si>
  <si>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</si>
  <si>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</si>
  <si>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</si>
  <si>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</si>
  <si>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</si>
  <si>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</si>
  <si>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</si>
  <si>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</si>
  <si>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</si>
  <si>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</si>
  <si>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</si>
  <si>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</si>
  <si>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</si>
  <si>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</si>
  <si>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</si>
  <si>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</si>
  <si>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</si>
  <si>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</si>
  <si>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</si>
  <si>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</si>
  <si>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</si>
  <si>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</si>
  <si>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</si>
  <si>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</si>
  <si>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</si>
  <si>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</si>
  <si>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</si>
  <si>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</si>
  <si>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</si>
  <si>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</si>
  <si>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</si>
  <si>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</si>
  <si>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</si>
  <si>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</si>
  <si>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</si>
  <si>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</si>
  <si>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</si>
  <si>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</si>
  <si>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</si>
  <si>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</si>
  <si>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</si>
  <si>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</si>
  <si>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</si>
  <si>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</si>
  <si>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</si>
  <si>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</si>
  <si>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</si>
  <si>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</si>
  <si>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</si>
  <si>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</si>
  <si>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</si>
  <si>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</si>
  <si>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</si>
  <si>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</si>
  <si>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</si>
  <si>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</si>
  <si>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</si>
  <si>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</si>
  <si>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</si>
  <si>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</si>
  <si>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</si>
  <si>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</si>
  <si>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</si>
  <si>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</si>
  <si>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</si>
  <si>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</si>
  <si>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</si>
  <si>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</si>
  <si>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</si>
  <si>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</si>
  <si>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</si>
  <si>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</si>
  <si>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</si>
  <si>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</si>
  <si>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</si>
  <si>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</si>
  <si>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</si>
  <si>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</si>
  <si>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</si>
  <si>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</si>
  <si>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</si>
  <si>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</si>
  <si>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</si>
  <si>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</si>
  <si>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</si>
  <si>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</si>
  <si>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</si>
  <si>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</si>
  <si>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</si>
  <si>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</si>
  <si>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</si>
  <si>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</si>
  <si>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</si>
  <si>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</si>
  <si>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</si>
  <si>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</si>
  <si>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</si>
  <si>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</si>
  <si>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</si>
  <si>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</si>
  <si>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</si>
  <si>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</si>
  <si>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</si>
  <si>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</si>
  <si>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</si>
  <si>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</si>
  <si>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</si>
  <si>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</si>
  <si>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</si>
  <si>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</si>
  <si>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</si>
  <si>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</si>
  <si>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</si>
  <si>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</si>
  <si>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</si>
  <si>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</si>
  <si>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</si>
  <si>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</si>
  <si>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</si>
  <si>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</si>
  <si>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</si>
  <si>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</si>
  <si>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</si>
  <si>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</si>
  <si>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</si>
  <si>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</si>
  <si>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</si>
  <si>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</si>
  <si>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</si>
  <si>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</si>
  <si>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</si>
  <si>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</si>
  <si>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</si>
  <si>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</si>
  <si>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</si>
  <si>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</si>
  <si>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</si>
  <si>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</si>
  <si>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</si>
  <si>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</si>
  <si>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</si>
  <si>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</si>
  <si>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</si>
  <si>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</si>
  <si>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</si>
  <si>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</si>
  <si>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</si>
  <si>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</si>
  <si>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</si>
  <si>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</si>
  <si>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</si>
  <si>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</si>
  <si>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</si>
  <si>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</si>
  <si>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</si>
  <si>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</si>
  <si>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</si>
  <si>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</si>
  <si>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</si>
  <si>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</si>
  <si>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</si>
  <si>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</si>
  <si>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</si>
  <si>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</si>
  <si>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</si>
  <si>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</si>
  <si>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</si>
  <si>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</si>
  <si>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</si>
  <si>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</si>
  <si>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</si>
  <si>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</si>
  <si>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</si>
  <si>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</si>
  <si>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</si>
  <si>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</si>
  <si>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</si>
  <si>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</si>
  <si>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</si>
  <si>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</si>
  <si>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</si>
  <si>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</si>
  <si>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</si>
  <si>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</si>
  <si>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</si>
  <si>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</si>
  <si>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</si>
  <si>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</si>
  <si>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</si>
  <si>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</si>
  <si>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</si>
  <si>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</si>
  <si>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</si>
  <si>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</si>
  <si>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</si>
  <si>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</si>
  <si>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</si>
  <si>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</si>
  <si>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</si>
  <si>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</si>
  <si>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</si>
  <si>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</si>
  <si>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</si>
  <si>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</si>
  <si>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</si>
  <si>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</si>
  <si>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</si>
  <si>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</si>
  <si>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</si>
  <si>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</si>
  <si>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</si>
  <si>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</si>
  <si>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</si>
  <si>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</si>
  <si>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</si>
  <si>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</si>
  <si>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</si>
  <si>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</si>
  <si>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</si>
  <si>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</si>
  <si>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</si>
  <si>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</si>
  <si>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</si>
  <si>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</si>
  <si>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</si>
  <si>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</si>
  <si>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</si>
  <si>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</si>
  <si>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</si>
  <si>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</si>
  <si>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</si>
  <si>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</si>
  <si>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</si>
  <si>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</si>
  <si>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</si>
  <si>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</si>
  <si>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</si>
  <si>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</si>
  <si>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</si>
  <si>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</si>
  <si>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</si>
  <si>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</si>
  <si>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</si>
  <si>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</si>
  <si>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</si>
  <si>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</si>
  <si>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</si>
  <si>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</si>
  <si>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</si>
  <si>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</si>
  <si>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</si>
  <si>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</si>
  <si>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</si>
  <si>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</si>
  <si>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</si>
  <si>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</si>
  <si>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</si>
  <si>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</si>
  <si>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</si>
  <si>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</si>
  <si>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</si>
  <si>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</si>
  <si>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</si>
  <si>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</si>
  <si>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</si>
  <si>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</si>
  <si>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</si>
  <si>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</si>
  <si>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</si>
  <si>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</si>
  <si>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</si>
  <si>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</si>
  <si>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</si>
  <si>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</si>
  <si>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</si>
  <si>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</si>
  <si>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</si>
  <si>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</si>
  <si>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</si>
  <si>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</si>
  <si>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</si>
  <si>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</si>
  <si>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</si>
  <si>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</si>
  <si>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</si>
  <si>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</si>
  <si>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</si>
  <si>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</si>
  <si>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</si>
  <si>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</si>
  <si>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</si>
  <si>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</si>
  <si>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</si>
  <si>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</si>
  <si>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</si>
  <si>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</si>
  <si>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</si>
  <si>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</si>
  <si>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</si>
  <si>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</si>
  <si>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</si>
  <si>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</si>
  <si>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</si>
  <si>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</si>
  <si>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</si>
  <si>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</si>
  <si>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</si>
  <si>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</si>
  <si>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</si>
  <si>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</si>
  <si>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</si>
  <si>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</si>
  <si>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</si>
  <si>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</si>
  <si>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</si>
  <si>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</si>
  <si>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</si>
  <si>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</si>
  <si>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</si>
  <si>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</si>
  <si>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</si>
  <si>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</si>
  <si>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</si>
  <si>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</si>
  <si>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</si>
  <si>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</si>
  <si>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</si>
  <si>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</si>
  <si>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</si>
  <si>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</si>
  <si>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</si>
  <si>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</si>
  <si>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</si>
  <si>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</si>
  <si>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</si>
  <si>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</si>
  <si>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</si>
  <si>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</si>
  <si>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</si>
  <si>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</si>
  <si>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</si>
  <si>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</si>
  <si>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</si>
  <si>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</si>
  <si>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</si>
  <si>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</si>
  <si>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</si>
  <si>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</si>
  <si>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</si>
  <si>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</si>
  <si>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</si>
  <si>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</si>
  <si>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</si>
  <si>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</si>
  <si>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</si>
  <si>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</si>
  <si>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</si>
  <si>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</si>
  <si>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</si>
  <si>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</si>
  <si>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</si>
  <si>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</si>
  <si>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</si>
  <si>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</si>
  <si>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</si>
  <si>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</si>
  <si>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</si>
  <si>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</si>
  <si>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</si>
  <si>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</si>
  <si>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</si>
  <si>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</si>
  <si>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</si>
  <si>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</si>
  <si>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</si>
  <si>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</si>
  <si>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</si>
  <si>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</si>
  <si>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</si>
  <si>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</si>
  <si>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</si>
  <si>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</si>
  <si>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</si>
  <si>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</si>
  <si>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</si>
  <si>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</si>
  <si>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</si>
  <si>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</si>
  <si>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</si>
  <si>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</si>
  <si>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</si>
  <si>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</si>
  <si>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</si>
  <si>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</si>
  <si>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</si>
  <si>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</si>
  <si>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</si>
  <si>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</si>
  <si>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</si>
  <si>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</si>
  <si>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</si>
  <si>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</si>
  <si>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</si>
  <si>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</si>
  <si>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</si>
  <si>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</si>
  <si>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</si>
  <si>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</si>
  <si>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</si>
  <si>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</si>
  <si>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</si>
  <si>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</si>
  <si>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</si>
  <si>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</si>
  <si>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</si>
  <si>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</si>
  <si>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</si>
  <si>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</si>
  <si>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</si>
  <si>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</si>
  <si>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</si>
  <si>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</si>
  <si>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</si>
  <si>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</si>
  <si>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</si>
  <si>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</si>
  <si>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</si>
  <si>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</si>
  <si>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</si>
  <si>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</si>
  <si>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</si>
  <si>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</si>
  <si>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</si>
  <si>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</si>
  <si>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</si>
  <si>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</si>
  <si>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</si>
  <si>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</si>
  <si>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</si>
  <si>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</si>
  <si>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</si>
  <si>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</si>
  <si>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</si>
  <si>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</si>
  <si>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</si>
  <si>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</si>
  <si>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</si>
  <si>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</si>
  <si>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</si>
  <si>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</si>
  <si>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</si>
  <si>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</si>
  <si>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</si>
  <si>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</si>
  <si>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</si>
  <si>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</si>
  <si>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</si>
  <si>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</si>
  <si>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</si>
  <si>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</si>
  <si>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</si>
  <si>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</si>
  <si>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</si>
  <si>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</si>
  <si>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</si>
  <si>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</si>
  <si>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</si>
  <si>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</si>
  <si>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</si>
  <si>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</si>
  <si>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</si>
  <si>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</si>
  <si>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</si>
  <si>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</si>
  <si>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</si>
  <si>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</si>
  <si>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</si>
  <si>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</si>
  <si>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</si>
  <si>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</si>
  <si>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</si>
  <si>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</si>
  <si>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</si>
  <si>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</si>
  <si>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</si>
  <si>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</si>
  <si>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</si>
  <si>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</si>
  <si>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</si>
  <si>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</si>
  <si>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</si>
  <si>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</si>
  <si>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</si>
  <si>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</si>
  <si>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</si>
  <si>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</si>
  <si>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</si>
  <si>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</si>
  <si>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</si>
  <si>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</si>
  <si>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</si>
  <si>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</si>
  <si>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</si>
  <si>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</si>
  <si>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</si>
  <si>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</si>
  <si>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</si>
  <si>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</si>
  <si>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</si>
  <si>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</si>
  <si>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</si>
  <si>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</si>
  <si>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</si>
  <si>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</si>
  <si>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</si>
  <si>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</si>
  <si>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</si>
  <si>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</si>
  <si>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</si>
  <si>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</si>
  <si>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</si>
  <si>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</si>
  <si>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</si>
  <si>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</si>
  <si>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</si>
  <si>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</si>
  <si>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</si>
  <si>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</si>
  <si>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</si>
  <si>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</si>
  <si>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</si>
  <si>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</si>
  <si>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</si>
  <si>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</si>
  <si>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</si>
  <si>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</si>
  <si>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</si>
  <si>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</si>
  <si>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</si>
  <si>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</si>
  <si>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</si>
  <si>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</si>
  <si>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</si>
  <si>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</si>
  <si>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</si>
  <si>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</si>
  <si>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</si>
  <si>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</si>
  <si>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</si>
  <si>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</si>
  <si>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</si>
  <si>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</si>
  <si>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</si>
  <si>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</si>
  <si>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</si>
  <si>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</si>
  <si>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</si>
  <si>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</si>
  <si>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</si>
  <si>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</si>
  <si>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</si>
  <si>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</si>
  <si>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</si>
  <si>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</si>
  <si>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</si>
  <si>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</si>
  <si>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</si>
  <si>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</si>
  <si>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</si>
  <si>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</si>
  <si>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</si>
  <si>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</si>
  <si>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</si>
  <si>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</si>
  <si>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</si>
  <si>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</si>
  <si>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</si>
  <si>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</si>
  <si>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</si>
  <si>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</si>
  <si>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</si>
  <si>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</si>
  <si>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</si>
  <si>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</si>
  <si>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</si>
  <si>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</si>
  <si>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</si>
  <si>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</si>
  <si>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</si>
  <si>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</si>
  <si>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</si>
  <si>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</si>
  <si>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</si>
  <si>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</si>
  <si>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</si>
  <si>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</si>
  <si>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</si>
  <si>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</si>
  <si>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</si>
  <si>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</si>
  <si>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</si>
  <si>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</si>
  <si>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</si>
  <si>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</si>
  <si>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</si>
  <si>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</si>
  <si>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</si>
  <si>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</si>
  <si>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</si>
  <si>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</si>
  <si>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</si>
  <si>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</si>
  <si>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</si>
  <si>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</si>
  <si>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</si>
  <si>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</si>
  <si>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</si>
  <si>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</si>
  <si>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</si>
  <si>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</si>
  <si>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</si>
  <si>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</si>
  <si>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</si>
  <si>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</si>
  <si>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</si>
  <si>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</si>
  <si>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</si>
  <si>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</si>
  <si>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</si>
  <si>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</si>
  <si>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</si>
  <si>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</si>
  <si>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</si>
  <si>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</si>
  <si>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</si>
  <si>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</si>
  <si>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</si>
  <si>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</si>
  <si>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</si>
  <si>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</si>
  <si>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</si>
  <si>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</si>
  <si>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</si>
  <si>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</si>
  <si>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</si>
  <si>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</si>
  <si>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</si>
  <si>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</si>
  <si>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</si>
  <si>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</si>
  <si>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</si>
  <si>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</si>
  <si>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</si>
  <si>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</si>
  <si>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</si>
  <si>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</si>
  <si>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</si>
  <si>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</si>
  <si>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</si>
  <si>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</si>
  <si>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</si>
  <si>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</si>
  <si>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</si>
  <si>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</si>
  <si>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</si>
  <si>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</si>
  <si>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</si>
  <si>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</si>
  <si>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</si>
  <si>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</si>
  <si>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</si>
  <si>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</si>
  <si>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</si>
  <si>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</si>
  <si>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</si>
  <si>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</si>
  <si>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</si>
  <si>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</si>
  <si>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</si>
  <si>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</si>
  <si>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</si>
  <si>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</si>
  <si>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</si>
  <si>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</si>
  <si>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</si>
  <si>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</si>
  <si>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</si>
  <si>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</si>
  <si>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</si>
  <si>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</si>
  <si>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</si>
  <si>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</si>
  <si>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</si>
  <si>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</si>
  <si>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</si>
  <si>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</si>
  <si>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</si>
  <si>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</si>
  <si>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</si>
  <si>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</si>
  <si>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</si>
  <si>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</si>
  <si>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</si>
  <si>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</si>
  <si>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</si>
  <si>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</si>
  <si>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</si>
  <si>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</si>
  <si>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</si>
  <si>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</si>
  <si>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</si>
  <si>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</si>
  <si>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</si>
  <si>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</si>
  <si>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</si>
  <si>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</si>
  <si>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</si>
  <si>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</si>
  <si>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</si>
  <si>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</si>
  <si>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</si>
  <si>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</si>
  <si>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</si>
  <si>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</si>
  <si>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</si>
  <si>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</si>
  <si>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</si>
  <si>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</si>
  <si>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</si>
  <si>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</si>
  <si>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</si>
  <si>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</si>
  <si>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</si>
  <si>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</si>
  <si>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</si>
  <si>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</si>
  <si>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</si>
  <si>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</si>
  <si>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</si>
  <si>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</si>
  <si>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</si>
  <si>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</si>
  <si>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</si>
  <si>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</si>
  <si>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</si>
  <si>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</si>
  <si>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</si>
  <si>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</si>
  <si>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</si>
  <si>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</si>
  <si>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</si>
  <si>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</si>
  <si>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</si>
  <si>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</si>
  <si>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</si>
  <si>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</si>
  <si>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</si>
  <si>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</si>
  <si>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</si>
  <si>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</si>
  <si>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</si>
  <si>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</si>
  <si>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</si>
  <si>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</si>
  <si>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</si>
  <si>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</si>
  <si>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</si>
  <si>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</si>
  <si>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</si>
  <si>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</si>
  <si>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</si>
  <si>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</si>
  <si>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</si>
  <si>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</si>
  <si>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</si>
  <si>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</si>
  <si>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</si>
  <si>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</si>
  <si>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</si>
  <si>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</si>
  <si>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</si>
  <si>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</si>
  <si>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</si>
  <si>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</si>
  <si>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</si>
  <si>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</si>
  <si>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</si>
  <si>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</si>
  <si>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</si>
  <si>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</si>
  <si>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</si>
  <si>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</si>
  <si>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</si>
  <si>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</si>
  <si>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</si>
  <si>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</si>
  <si>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</si>
  <si>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</si>
  <si>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</si>
  <si>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</si>
  <si>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</si>
  <si>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</si>
  <si>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</si>
  <si>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</si>
  <si>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</si>
  <si>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</si>
  <si>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</si>
  <si>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</si>
  <si>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</si>
  <si>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</si>
  <si>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</si>
  <si>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</si>
  <si>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</si>
  <si>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</si>
  <si>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</si>
  <si>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</si>
  <si>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</si>
  <si>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</si>
  <si>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</si>
  <si>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</si>
  <si>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</si>
  <si>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</si>
  <si>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</si>
  <si>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</si>
  <si>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</si>
  <si>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</si>
  <si>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</si>
  <si>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</si>
  <si>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</si>
  <si>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</si>
  <si>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</si>
  <si>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</si>
  <si>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</si>
  <si>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</si>
  <si>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</si>
  <si>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</si>
  <si>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</si>
  <si>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</si>
  <si>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</si>
  <si>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</si>
  <si>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</si>
  <si>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</si>
  <si>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</si>
  <si>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</si>
  <si>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</si>
  <si>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</si>
  <si>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</si>
  <si>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</si>
  <si>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</si>
  <si>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</si>
  <si>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</si>
  <si>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</si>
  <si>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</si>
  <si>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</si>
  <si>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</si>
  <si>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</si>
  <si>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</si>
  <si>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</si>
  <si>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</si>
  <si>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</si>
  <si>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</si>
  <si>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</si>
  <si>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</si>
  <si>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</si>
  <si>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</si>
  <si>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</si>
  <si>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</si>
  <si>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</si>
  <si>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</si>
  <si>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</si>
  <si>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</si>
  <si>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</si>
  <si>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</si>
  <si>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</si>
  <si>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</si>
  <si>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</si>
  <si>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</si>
  <si>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</si>
  <si>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</si>
  <si>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</si>
  <si>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</si>
  <si>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</si>
  <si>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</si>
  <si>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</si>
  <si>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</si>
  <si>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</si>
  <si>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</si>
  <si>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</si>
  <si>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</si>
  <si>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</si>
  <si>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</si>
  <si>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</si>
  <si>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</si>
  <si>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</si>
  <si>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</si>
  <si>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</si>
  <si>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</si>
  <si>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</si>
  <si>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</si>
  <si>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</si>
  <si>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</si>
  <si>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</si>
  <si>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</si>
  <si>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</si>
  <si>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</si>
  <si>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</si>
  <si>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</si>
  <si>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</si>
  <si>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</si>
  <si>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</si>
  <si>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</si>
  <si>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</si>
  <si>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</si>
  <si>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</si>
  <si>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</si>
  <si>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</si>
  <si>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</si>
  <si>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</si>
  <si>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</si>
  <si>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</si>
  <si>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</si>
  <si>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</si>
  <si>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</si>
  <si>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</si>
  <si>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</si>
  <si>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</si>
  <si>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</si>
  <si>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</si>
  <si>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</si>
  <si>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</si>
  <si>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</si>
  <si>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</si>
  <si>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</si>
  <si>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</si>
  <si>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</si>
  <si>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</si>
  <si>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</si>
  <si>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</si>
  <si>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</si>
  <si>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</si>
  <si>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</si>
  <si>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</si>
  <si>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</si>
  <si>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</si>
  <si>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</si>
  <si>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</si>
  <si>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</si>
  <si>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</si>
  <si>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</si>
  <si>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</si>
  <si>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</si>
  <si>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</si>
  <si>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</si>
  <si>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</si>
  <si>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</si>
  <si>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</si>
  <si>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</si>
  <si>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</si>
  <si>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</si>
  <si>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</si>
  <si>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</si>
  <si>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</si>
  <si>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</si>
  <si>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</si>
  <si>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</si>
  <si>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</si>
  <si>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</si>
  <si>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</si>
  <si>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</si>
  <si>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</si>
  <si>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</si>
  <si>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</si>
  <si>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</si>
  <si>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</si>
  <si>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</si>
  <si>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</si>
  <si>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</si>
  <si>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</si>
  <si>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</si>
  <si>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</si>
  <si>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</si>
  <si>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</si>
  <si>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</si>
  <si>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</si>
  <si>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</si>
  <si>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</si>
  <si>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</si>
  <si>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</si>
  <si>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</si>
  <si>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</si>
  <si>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</si>
  <si>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</si>
  <si>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</si>
  <si>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</si>
  <si>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</si>
  <si>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</si>
  <si>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</si>
  <si>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</si>
  <si>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</si>
  <si>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</si>
  <si>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</si>
  <si>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</si>
  <si>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</si>
  <si>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</si>
  <si>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</si>
  <si>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</si>
  <si>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</si>
  <si>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</si>
  <si>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</si>
  <si>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</si>
  <si>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</si>
  <si>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</si>
  <si>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</si>
  <si>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</si>
  <si>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</si>
  <si>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</si>
  <si>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</si>
  <si>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</si>
  <si>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</si>
  <si>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</si>
  <si>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</si>
  <si>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</si>
  <si>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</si>
  <si>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</si>
  <si>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</si>
  <si>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</si>
  <si>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</si>
  <si>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</si>
  <si>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</si>
  <si>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</si>
  <si>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</si>
  <si>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</si>
  <si>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</si>
  <si>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</si>
  <si>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</si>
  <si>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</si>
  <si>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</si>
  <si>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</si>
  <si>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</si>
  <si>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</si>
  <si>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</si>
  <si>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</si>
  <si>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</si>
  <si>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</si>
  <si>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</si>
  <si>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</si>
  <si>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</si>
  <si>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</si>
  <si>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</si>
  <si>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</si>
  <si>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</si>
  <si>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</si>
  <si>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</si>
  <si>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</si>
  <si>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</si>
  <si>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</si>
  <si>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</si>
  <si>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</si>
  <si>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</si>
  <si>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</si>
  <si>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</si>
  <si>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</si>
  <si>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</si>
  <si>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</si>
  <si>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</si>
  <si>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</si>
  <si>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</si>
  <si>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</si>
  <si>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</si>
  <si>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</si>
  <si>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</si>
  <si>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</si>
  <si>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</si>
  <si>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</si>
  <si>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</si>
  <si>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</si>
  <si>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</si>
  <si>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</si>
  <si>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</si>
  <si>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</si>
  <si>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</si>
  <si>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</si>
  <si>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</si>
  <si>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</si>
  <si>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</si>
  <si>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</si>
  <si>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</si>
  <si>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</si>
  <si>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</si>
  <si>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</si>
  <si>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</si>
  <si>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</si>
  <si>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</si>
  <si>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</si>
  <si>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</si>
  <si>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</si>
  <si>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</si>
  <si>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</si>
  <si>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</si>
  <si>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</si>
  <si>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</si>
  <si>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</si>
  <si>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</si>
  <si>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</si>
  <si>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</si>
  <si>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</si>
  <si>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</si>
  <si>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</si>
  <si>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</si>
  <si>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</si>
  <si>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</si>
  <si>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</si>
  <si>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</si>
  <si>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</si>
  <si>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</si>
  <si>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</si>
  <si>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</si>
  <si>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</si>
  <si>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</si>
  <si>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</si>
  <si>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</si>
  <si>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</si>
  <si>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</si>
  <si>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</si>
  <si>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</si>
  <si>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</si>
  <si>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</si>
  <si>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</si>
  <si>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</si>
  <si>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</si>
  <si>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</si>
  <si>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</si>
  <si>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</si>
  <si>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</si>
  <si>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</si>
  <si>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</si>
  <si>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</si>
  <si>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</si>
  <si>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</si>
  <si>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</si>
  <si>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</si>
  <si>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</si>
  <si>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</si>
  <si>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</si>
  <si>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</si>
  <si>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</si>
  <si>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</si>
  <si>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</si>
  <si>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</si>
  <si>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</si>
  <si>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</si>
  <si>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</si>
  <si>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</si>
  <si>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</si>
  <si>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</si>
  <si>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</si>
  <si>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</si>
  <si>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</si>
  <si>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</si>
  <si>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</si>
  <si>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</si>
  <si>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</si>
  <si>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</si>
  <si>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</si>
  <si>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</si>
  <si>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</si>
  <si>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</si>
  <si>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</si>
  <si>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</si>
  <si>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</si>
  <si>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</si>
  <si>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</si>
  <si>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</si>
  <si>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</si>
  <si>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</si>
  <si>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</si>
  <si>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</si>
  <si>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</si>
  <si>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</si>
  <si>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</si>
  <si>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</si>
  <si>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</si>
  <si>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</si>
  <si>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</si>
  <si>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</si>
  <si>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</si>
  <si>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</si>
  <si>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</si>
  <si>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</si>
  <si>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</si>
  <si>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</si>
  <si>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</si>
  <si>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</si>
  <si>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</si>
  <si>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</si>
  <si>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</si>
  <si>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</si>
  <si>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</si>
  <si>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</si>
  <si>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</si>
  <si>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</si>
  <si>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</si>
  <si>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</si>
  <si>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</si>
  <si>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</si>
  <si>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</si>
  <si>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</si>
  <si>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</si>
  <si>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</si>
  <si>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</si>
  <si>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</si>
  <si>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</si>
  <si>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</si>
  <si>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</si>
  <si>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</si>
  <si>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</si>
  <si>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</si>
  <si>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</si>
  <si>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</si>
  <si>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</si>
  <si>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</si>
  <si>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</si>
  <si>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</si>
  <si>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</si>
  <si>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</si>
  <si>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</si>
  <si>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</si>
  <si>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</si>
  <si>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</si>
  <si>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</si>
  <si>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</si>
  <si>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</si>
  <si>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</si>
  <si>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</si>
  <si>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</si>
  <si>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</si>
  <si>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</si>
  <si>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</si>
  <si>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</si>
  <si>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</si>
  <si>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</si>
  <si>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</si>
  <si>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</si>
  <si>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</si>
  <si>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</si>
  <si>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</si>
  <si>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</si>
  <si>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</si>
  <si>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</si>
  <si>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</si>
  <si>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</si>
  <si>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</si>
  <si>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</si>
  <si>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</si>
  <si>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</si>
  <si>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</si>
  <si>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</si>
  <si>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</si>
  <si>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</si>
  <si>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</si>
  <si>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</si>
  <si>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</si>
  <si>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</si>
  <si>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</si>
  <si>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</si>
  <si>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</si>
  <si>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</si>
  <si>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</si>
  <si>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</si>
  <si>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</si>
  <si>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</si>
  <si>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</si>
  <si>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</si>
  <si>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</si>
  <si>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</si>
  <si>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</si>
  <si>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</si>
  <si>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</si>
  <si>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</si>
  <si>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</si>
  <si>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</si>
  <si>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</si>
  <si>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</si>
  <si>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</si>
  <si>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</si>
  <si>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</si>
  <si>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</si>
  <si>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</si>
  <si>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</si>
  <si>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</si>
  <si>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</si>
  <si>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</si>
  <si>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</si>
  <si>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</si>
  <si>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</si>
  <si>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</si>
  <si>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</si>
  <si>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</si>
  <si>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</si>
  <si>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</si>
  <si>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</si>
  <si>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</si>
  <si>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</si>
  <si>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</si>
  <si>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</si>
  <si>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</si>
  <si>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</si>
  <si>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</si>
  <si>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</si>
  <si>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</si>
  <si>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</si>
  <si>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</si>
  <si>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</si>
  <si>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</si>
  <si>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</si>
  <si>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</si>
  <si>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</si>
  <si>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</si>
  <si>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</si>
  <si>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</si>
  <si>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</si>
  <si>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</si>
  <si>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</si>
  <si>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</si>
  <si>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</si>
  <si>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</si>
  <si>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</si>
  <si>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</si>
  <si>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</si>
  <si>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</si>
  <si>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</si>
  <si>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</si>
  <si>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</si>
  <si>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</si>
  <si>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</si>
  <si>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</si>
  <si>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</si>
  <si>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</si>
  <si>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</si>
  <si>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</si>
  <si>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</si>
  <si>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</si>
  <si>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</si>
  <si>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</si>
  <si>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</si>
  <si>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</si>
  <si>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</si>
  <si>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</si>
  <si>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</si>
  <si>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</si>
  <si>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</si>
  <si>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</si>
  <si>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</si>
  <si>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</si>
  <si>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</si>
  <si>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</si>
  <si>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</si>
  <si>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</si>
  <si>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</si>
  <si>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</si>
  <si>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</si>
  <si>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</si>
  <si>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</si>
  <si>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</si>
  <si>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</si>
  <si>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</si>
  <si>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</si>
  <si>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</si>
  <si>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</si>
  <si>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</si>
  <si>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</si>
  <si>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</si>
  <si>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</si>
  <si>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</si>
  <si>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</si>
  <si>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</si>
  <si>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</si>
  <si>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</si>
  <si>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</si>
  <si>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</si>
  <si>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</si>
  <si>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</si>
  <si>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</si>
  <si>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</si>
  <si>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</si>
  <si>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</si>
  <si>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</si>
  <si>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</si>
  <si>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</si>
  <si>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</si>
  <si>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</si>
  <si>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</si>
  <si>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</si>
  <si>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</si>
  <si>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</si>
  <si>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</si>
  <si>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</si>
  <si>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</si>
  <si>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</si>
  <si>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</si>
  <si>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</si>
  <si>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</si>
  <si>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</si>
  <si>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</si>
  <si>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</si>
  <si>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</si>
  <si>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</si>
  <si>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</si>
  <si>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</si>
  <si>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</si>
  <si>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</si>
  <si>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</si>
  <si>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</si>
  <si>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</si>
  <si>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</si>
  <si>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</si>
  <si>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</si>
  <si>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</si>
  <si>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</si>
  <si>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</si>
  <si>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</si>
  <si>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</si>
  <si>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</si>
  <si>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</si>
  <si>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</si>
  <si>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</si>
  <si>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</si>
  <si>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</si>
  <si>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</si>
  <si>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</si>
  <si>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</si>
  <si>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</si>
  <si>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</si>
  <si>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</si>
  <si>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</si>
  <si>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</si>
  <si>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</si>
  <si>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</si>
  <si>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</si>
  <si>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</si>
  <si>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</si>
  <si>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</si>
  <si>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</si>
  <si>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</si>
  <si>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</si>
  <si>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</si>
  <si>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</si>
  <si>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</si>
  <si>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</si>
  <si>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</si>
  <si>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</si>
  <si>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</si>
  <si>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</si>
  <si>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</si>
  <si>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</si>
  <si>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</si>
  <si>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</si>
  <si>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</si>
  <si>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</si>
  <si>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</si>
  <si>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</si>
  <si>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</si>
  <si>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</si>
  <si>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</si>
  <si>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</si>
  <si>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</si>
  <si>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</si>
  <si>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</si>
  <si>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</si>
  <si>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</si>
  <si>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</si>
  <si>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</si>
  <si>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</si>
  <si>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</si>
  <si>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</si>
  <si>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</si>
  <si>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</si>
  <si>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</si>
  <si>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</si>
  <si>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</si>
  <si>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</si>
  <si>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</si>
  <si>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</si>
  <si>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</si>
  <si>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</si>
  <si>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</si>
  <si>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</si>
  <si>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</si>
  <si>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</si>
  <si>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</si>
  <si>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</si>
  <si>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</si>
  <si>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</si>
  <si>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</si>
  <si>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</si>
  <si>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</si>
  <si>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</si>
  <si>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</si>
  <si>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</si>
  <si>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</si>
  <si>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</si>
  <si>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</si>
  <si>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</si>
  <si>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</si>
  <si>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</si>
  <si>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</si>
  <si>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</si>
  <si>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</si>
  <si>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</si>
  <si>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</si>
  <si>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</si>
  <si>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</si>
  <si>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</si>
  <si>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</si>
  <si>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</si>
  <si>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</si>
  <si>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</si>
  <si>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</si>
  <si>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</si>
  <si>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</si>
  <si>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</si>
  <si>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</si>
  <si>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</si>
  <si>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</si>
  <si>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</si>
  <si>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</si>
  <si>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</si>
  <si>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</si>
  <si>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</si>
  <si>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</si>
  <si>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</si>
  <si>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</si>
  <si>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</si>
  <si>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</si>
  <si>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</si>
  <si>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</si>
  <si>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</si>
  <si>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</si>
  <si>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</si>
  <si>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</si>
  <si>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</si>
  <si>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</si>
  <si>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</si>
  <si>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</si>
  <si>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</si>
  <si>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</si>
  <si>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</si>
  <si>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</si>
  <si>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</si>
  <si>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</si>
  <si>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</si>
  <si>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</si>
  <si>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</si>
  <si>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</si>
  <si>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</si>
  <si>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</si>
  <si>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</si>
  <si>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</si>
  <si>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</si>
  <si>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</si>
  <si>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</si>
  <si>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</si>
  <si>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</si>
  <si>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</si>
  <si>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</si>
  <si>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</si>
  <si>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</si>
  <si>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</si>
  <si>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</si>
  <si>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</si>
  <si>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</si>
  <si>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</si>
  <si>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</si>
  <si>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</si>
  <si>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</si>
  <si>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</si>
  <si>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</si>
  <si>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</si>
  <si>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</si>
  <si>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</si>
  <si>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</si>
  <si>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</si>
  <si>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</si>
  <si>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</si>
  <si>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</si>
  <si>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</si>
  <si>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</si>
  <si>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</si>
  <si>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</si>
  <si>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</si>
  <si>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</si>
  <si>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</si>
  <si>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</si>
  <si>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</si>
  <si>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</si>
  <si>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</si>
  <si>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</si>
  <si>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</si>
  <si>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</si>
  <si>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</si>
  <si>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</si>
  <si>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</si>
  <si>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</si>
  <si>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</si>
  <si>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</si>
  <si>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</si>
  <si>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</si>
  <si>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</si>
  <si>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</si>
  <si>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</si>
  <si>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</si>
  <si>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</si>
  <si>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</si>
  <si>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</si>
  <si>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</si>
  <si>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</si>
  <si>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</si>
  <si>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</si>
  <si>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</si>
  <si>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</si>
  <si>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</si>
  <si>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</si>
  <si>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</si>
  <si>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</si>
  <si>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</si>
  <si>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</si>
  <si>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</si>
  <si>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</si>
  <si>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</si>
  <si>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</si>
  <si>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</si>
  <si>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</si>
  <si>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</si>
  <si>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</si>
  <si>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</si>
  <si>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</si>
  <si>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</si>
  <si>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</si>
  <si>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</si>
  <si>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</si>
  <si>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</si>
  <si>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</si>
  <si>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</si>
  <si>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</si>
  <si>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</si>
  <si>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</si>
  <si>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</si>
  <si>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</si>
  <si>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</si>
  <si>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</si>
  <si>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</si>
  <si>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</si>
  <si>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</si>
  <si>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</si>
  <si>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</si>
  <si>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</si>
  <si>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</si>
  <si>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</si>
  <si>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</si>
  <si>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</si>
  <si>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</si>
  <si>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</si>
  <si>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</si>
  <si>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</si>
  <si>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</si>
  <si>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</si>
  <si>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</si>
  <si>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</si>
  <si>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</si>
  <si>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</si>
  <si>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</si>
  <si>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</si>
  <si>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</si>
  <si>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</si>
  <si>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</si>
  <si>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</si>
  <si>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</si>
  <si>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</si>
  <si>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</si>
  <si>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</si>
  <si>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</si>
  <si>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</si>
  <si>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</si>
  <si>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</si>
  <si>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</si>
  <si>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</si>
  <si>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</si>
  <si>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</si>
  <si>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</si>
  <si>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</si>
  <si>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</si>
  <si>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</si>
  <si>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</si>
  <si>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</si>
  <si>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</si>
  <si>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</si>
  <si>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</si>
  <si>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</si>
  <si>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</si>
  <si>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</si>
  <si>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</si>
  <si>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</si>
  <si>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</si>
  <si>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</si>
  <si>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</si>
  <si>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</si>
  <si>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</si>
  <si>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</si>
  <si>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</si>
  <si>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</si>
  <si>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</si>
  <si>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</si>
  <si>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</si>
  <si>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</si>
  <si>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</si>
  <si>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</si>
  <si>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</si>
  <si>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</si>
  <si>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</si>
  <si>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</si>
  <si>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</si>
  <si>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</si>
  <si>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</si>
  <si>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</si>
  <si>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</si>
  <si>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</si>
  <si>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</si>
  <si>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</si>
  <si>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</si>
  <si>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</si>
  <si>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</si>
  <si>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</si>
  <si>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</si>
  <si>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</si>
  <si>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</si>
  <si>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</si>
  <si>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</si>
  <si>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</si>
  <si>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</si>
  <si>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</si>
  <si>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</si>
  <si>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</si>
  <si>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</si>
  <si>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</si>
  <si>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</si>
  <si>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</si>
  <si>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</si>
  <si>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</si>
  <si>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</si>
  <si>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</si>
  <si>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</si>
  <si>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</si>
  <si>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</si>
  <si>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</si>
  <si>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</si>
  <si>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</si>
  <si>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</si>
  <si>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</si>
  <si>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</si>
  <si>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</si>
  <si>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</si>
  <si>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</si>
  <si>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</si>
  <si>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</si>
  <si>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</si>
  <si>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</si>
  <si>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</si>
  <si>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</si>
  <si>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</si>
  <si>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</si>
  <si>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</si>
  <si>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</si>
  <si>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</si>
  <si>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</si>
  <si>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</si>
  <si>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</si>
  <si>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</si>
  <si>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</si>
  <si>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</si>
  <si>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</si>
  <si>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</si>
  <si>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</si>
  <si>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</si>
  <si>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</si>
  <si>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</si>
  <si>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</si>
  <si>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</si>
  <si>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</si>
  <si>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</si>
  <si>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</si>
  <si>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</si>
  <si>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</si>
  <si>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</si>
  <si>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</si>
  <si>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</si>
  <si>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</si>
  <si>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</si>
  <si>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</si>
  <si>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</si>
  <si>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</si>
  <si>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</si>
  <si>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</si>
  <si>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</si>
  <si>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</si>
  <si>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</si>
  <si>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</si>
  <si>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</si>
  <si>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</si>
  <si>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</si>
  <si>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</si>
  <si>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</si>
  <si>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</si>
  <si>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</si>
  <si>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</si>
  <si>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</si>
  <si>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</si>
  <si>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</si>
  <si>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</si>
  <si>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</si>
  <si>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</si>
  <si>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</si>
  <si>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</si>
  <si>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</si>
  <si>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</si>
  <si>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</si>
  <si>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</si>
  <si>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</si>
  <si>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</si>
  <si>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</si>
  <si>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</si>
  <si>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</si>
  <si>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</si>
  <si>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</si>
  <si>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</si>
  <si>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</si>
  <si>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</si>
  <si>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</si>
  <si>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</si>
  <si>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</si>
  <si>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</si>
  <si>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</si>
  <si>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</si>
  <si>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</si>
  <si>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</si>
  <si>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</si>
  <si>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</si>
  <si>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</si>
  <si>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</si>
  <si>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</si>
  <si>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</si>
  <si>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</si>
  <si>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</si>
  <si>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</si>
  <si>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</si>
  <si>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</si>
  <si>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</si>
  <si>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</si>
  <si>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</si>
  <si>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</si>
  <si>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</si>
  <si>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</si>
  <si>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</si>
  <si>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</si>
  <si>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</si>
  <si>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</si>
  <si>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</si>
  <si>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</si>
  <si>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</si>
  <si>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</si>
  <si>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</si>
  <si>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</si>
  <si>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</si>
  <si>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</si>
  <si>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</si>
  <si>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</si>
  <si>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</si>
  <si>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</si>
  <si>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</si>
  <si>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</si>
  <si>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</si>
  <si>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</si>
  <si>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</si>
  <si>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</si>
  <si>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</si>
  <si>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</si>
  <si>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</si>
  <si>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</si>
  <si>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</si>
  <si>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</si>
  <si>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</si>
  <si>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</si>
  <si>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</si>
  <si>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</si>
  <si>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</si>
  <si>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</si>
  <si>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</si>
  <si>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</si>
  <si>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</si>
  <si>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</si>
  <si>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</si>
  <si>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</si>
  <si>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</si>
  <si>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</si>
  <si>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</si>
  <si>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</si>
  <si>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</si>
  <si>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</si>
  <si>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</si>
  <si>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</si>
  <si>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</si>
  <si>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</si>
  <si>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</si>
  <si>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</si>
  <si>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</si>
  <si>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</si>
  <si>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</si>
  <si>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</si>
  <si>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</si>
  <si>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</si>
  <si>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</si>
  <si>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</si>
  <si>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</si>
  <si>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</si>
  <si>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</si>
  <si>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</si>
  <si>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</si>
  <si>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</si>
  <si>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</si>
  <si>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</si>
  <si>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</si>
  <si>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</si>
  <si>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</si>
  <si>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</si>
  <si>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</si>
  <si>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</si>
  <si>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</si>
  <si>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</si>
  <si>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</si>
  <si>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</si>
  <si>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</si>
  <si>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</si>
  <si>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</si>
  <si>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</si>
  <si>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</si>
  <si>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</si>
  <si>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</si>
  <si>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</si>
  <si>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</si>
  <si>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</si>
  <si>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</si>
  <si>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</si>
  <si>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</si>
  <si>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</si>
  <si>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</si>
  <si>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</si>
  <si>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</si>
  <si>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</si>
  <si>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</si>
  <si>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</si>
  <si>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</si>
  <si>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</si>
  <si>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</si>
  <si>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</si>
  <si>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</si>
  <si>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</si>
  <si>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</si>
  <si>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</si>
  <si>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</si>
  <si>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</si>
  <si>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</si>
  <si>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</si>
  <si>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</si>
  <si>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</si>
  <si>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</si>
  <si>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</si>
  <si>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</si>
  <si>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</si>
  <si>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</si>
  <si>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</si>
  <si>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</si>
  <si>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</si>
  <si>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</si>
  <si>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</si>
  <si>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</si>
  <si>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</si>
  <si>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</si>
  <si>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</si>
  <si>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</si>
  <si>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</si>
  <si>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</si>
  <si>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</si>
  <si>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</si>
  <si>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</si>
  <si>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</si>
  <si>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</si>
  <si>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</si>
  <si>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</si>
  <si>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</si>
  <si>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</si>
  <si>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</si>
  <si>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</si>
  <si>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</si>
  <si>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</si>
  <si>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</si>
  <si>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</si>
  <si>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</si>
  <si>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</si>
  <si>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</si>
  <si>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</si>
  <si>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</si>
  <si>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</si>
  <si>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</si>
  <si>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</si>
  <si>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</si>
  <si>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</si>
  <si>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</si>
  <si>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</si>
  <si>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</si>
  <si>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</si>
  <si>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</si>
  <si>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</si>
  <si>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</si>
  <si>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</si>
  <si>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</si>
  <si>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</si>
  <si>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</si>
  <si>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</si>
  <si>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</si>
  <si>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</si>
  <si>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</si>
  <si>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</si>
  <si>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</si>
  <si>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</si>
  <si>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</si>
  <si>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</si>
  <si>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</si>
  <si>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</si>
  <si>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</si>
  <si>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</si>
  <si>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</si>
  <si>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</si>
  <si>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</si>
  <si>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</si>
  <si>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</si>
  <si>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</si>
  <si>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</si>
  <si>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</si>
  <si>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</si>
  <si>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</si>
  <si>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</si>
  <si>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</si>
  <si>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</si>
  <si>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</si>
  <si>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</si>
  <si>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</si>
  <si>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</si>
  <si>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</si>
  <si>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</si>
  <si>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</si>
  <si>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</si>
  <si>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</si>
  <si>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</si>
  <si>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</si>
  <si>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</si>
  <si>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</si>
  <si>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</si>
  <si>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</si>
  <si>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</si>
  <si>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</si>
  <si>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</si>
  <si>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</si>
  <si>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</si>
  <si>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</si>
  <si>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</si>
  <si>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</si>
  <si>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</si>
  <si>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</si>
  <si>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</si>
  <si>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</si>
  <si>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</si>
  <si>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</si>
  <si>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</si>
  <si>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</si>
  <si>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</si>
  <si>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</si>
  <si>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</si>
  <si>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</si>
  <si>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</si>
  <si>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</si>
  <si>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</si>
  <si>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</si>
  <si>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</si>
  <si>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</si>
  <si>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</si>
  <si>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</si>
  <si>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</si>
  <si>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</si>
  <si>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</si>
  <si>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</si>
  <si>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</si>
  <si>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</si>
  <si>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</si>
  <si>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</si>
  <si>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</si>
  <si>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</si>
  <si>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</si>
  <si>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</si>
  <si>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</si>
  <si>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</si>
  <si>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</si>
  <si>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</si>
  <si>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</si>
  <si>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</si>
  <si>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</si>
  <si>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</si>
  <si>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</si>
  <si>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</si>
  <si>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</si>
  <si>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</si>
  <si>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</si>
  <si>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</si>
  <si>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</si>
  <si>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</si>
  <si>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</si>
  <si>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</si>
  <si>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</si>
  <si>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</si>
  <si>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</si>
  <si>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</si>
  <si>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</si>
  <si>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</si>
  <si>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</si>
  <si>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</si>
  <si>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</si>
  <si>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</si>
  <si>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</si>
  <si>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</si>
  <si>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</si>
  <si>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</si>
  <si>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</si>
  <si>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</si>
  <si>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</si>
  <si>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</si>
  <si>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</si>
  <si>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</si>
  <si>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</si>
  <si>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</si>
  <si>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</si>
  <si>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</si>
  <si>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</si>
  <si>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</si>
  <si>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</si>
  <si>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</si>
  <si>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</si>
  <si>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</si>
  <si>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</si>
  <si>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</si>
  <si>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</si>
  <si>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</si>
  <si>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</si>
  <si>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</si>
  <si>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</si>
  <si>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</si>
  <si>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</si>
  <si>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</si>
  <si>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</si>
  <si>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</si>
  <si>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</si>
  <si>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</si>
  <si>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</si>
  <si>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</si>
  <si>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</si>
  <si>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</si>
  <si>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</si>
  <si>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</si>
  <si>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</si>
  <si>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</si>
  <si>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</si>
  <si>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</si>
  <si>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</si>
  <si>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</si>
  <si>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</si>
  <si>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</si>
  <si>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</si>
  <si>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</si>
  <si>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</si>
  <si>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</si>
  <si>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</si>
  <si>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</si>
  <si>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</si>
  <si>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</si>
  <si>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</si>
  <si>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</si>
  <si>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</si>
  <si>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</si>
  <si>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</si>
  <si>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</si>
  <si>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</si>
  <si>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</si>
  <si>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</si>
  <si>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</si>
  <si>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</si>
  <si>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</si>
  <si>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</si>
  <si>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</si>
  <si>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</si>
  <si>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</si>
  <si>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</si>
  <si>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</si>
  <si>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</si>
  <si>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</si>
  <si>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</si>
  <si>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</si>
  <si>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</si>
  <si>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</si>
  <si>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</si>
  <si>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</si>
  <si>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</si>
  <si>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</si>
  <si>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</si>
  <si>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</si>
  <si>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</si>
  <si>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</si>
  <si>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</si>
  <si>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</si>
  <si>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</si>
  <si>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</si>
  <si>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</si>
  <si>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</si>
  <si>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</si>
  <si>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</si>
  <si>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</si>
  <si>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</si>
  <si>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</si>
  <si>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</si>
  <si>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</si>
  <si>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</si>
  <si>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</si>
  <si>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</si>
  <si>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</si>
  <si>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</si>
  <si>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</si>
  <si>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</si>
  <si>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</si>
  <si>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</si>
  <si>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</si>
  <si>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</si>
  <si>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</si>
  <si>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</si>
  <si>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</si>
  <si>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</si>
  <si>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</si>
  <si>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</si>
  <si>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</si>
  <si>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</si>
  <si>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</si>
  <si>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</si>
  <si>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</si>
  <si>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</si>
  <si>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</si>
  <si>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</si>
  <si>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</si>
  <si>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</si>
  <si>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</si>
  <si>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</si>
  <si>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</si>
  <si>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</si>
  <si>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</si>
  <si>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</si>
  <si>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</si>
  <si>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</si>
  <si>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</si>
  <si>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</si>
  <si>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</si>
  <si>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</si>
  <si>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</si>
  <si>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</si>
  <si>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</si>
  <si>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</si>
  <si>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</si>
  <si>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</si>
  <si>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</si>
  <si>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</si>
  <si>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</si>
  <si>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</si>
  <si>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</si>
  <si>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</si>
  <si>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</si>
  <si>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</si>
  <si>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</si>
  <si>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</si>
  <si>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</si>
  <si>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</si>
  <si>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</si>
  <si>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</si>
  <si>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</si>
  <si>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</si>
  <si>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</si>
  <si>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</si>
  <si>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</si>
  <si>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</si>
  <si>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</si>
  <si>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</si>
  <si>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</si>
  <si>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</si>
  <si>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</si>
  <si>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</si>
  <si>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</si>
  <si>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</si>
  <si>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</si>
  <si>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</si>
  <si>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</si>
  <si>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</si>
  <si>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</si>
  <si>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</si>
  <si>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</si>
  <si>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</si>
  <si>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</si>
  <si>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</si>
  <si>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</si>
  <si>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</si>
  <si>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</si>
  <si>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</si>
  <si>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</si>
  <si>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</si>
  <si>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</si>
  <si>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</si>
  <si>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</si>
  <si>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</si>
  <si>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</si>
  <si>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</si>
  <si>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</si>
  <si>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</si>
  <si>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</si>
  <si>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</si>
  <si>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</si>
  <si>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</si>
  <si>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</si>
  <si>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</si>
  <si>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</si>
  <si>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</si>
  <si>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</si>
  <si>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</si>
  <si>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</si>
  <si>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</si>
  <si>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</si>
  <si>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</si>
  <si>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</si>
  <si>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</si>
  <si>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</si>
  <si>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</si>
  <si>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</si>
  <si>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</si>
  <si>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</si>
  <si>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</si>
  <si>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</si>
  <si>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</si>
  <si>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</si>
  <si>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</si>
  <si>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</si>
  <si>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</si>
  <si>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</si>
  <si>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</si>
  <si>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</si>
  <si>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</si>
  <si>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</si>
  <si>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</si>
  <si>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</si>
  <si>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</si>
  <si>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</si>
  <si>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</si>
  <si>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</si>
  <si>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</si>
  <si>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</si>
  <si>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</si>
  <si>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</si>
  <si>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</si>
  <si>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</si>
  <si>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</si>
  <si>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</si>
  <si>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</si>
  <si>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</si>
  <si>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</si>
  <si>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</si>
  <si>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</si>
  <si>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</si>
  <si>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</si>
  <si>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</si>
  <si>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</si>
  <si>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</si>
  <si>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</si>
  <si>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</si>
  <si>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</si>
  <si>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</si>
  <si>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</si>
  <si>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</si>
  <si>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</si>
  <si>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</si>
  <si>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</si>
  <si>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</si>
  <si>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</si>
  <si>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</si>
  <si>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</si>
  <si>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</si>
  <si>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</si>
  <si>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</si>
  <si>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</si>
  <si>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</si>
  <si>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</si>
  <si>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</si>
  <si>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</si>
  <si>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</si>
  <si>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</si>
  <si>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</si>
  <si>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</si>
  <si>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</si>
  <si>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</si>
  <si>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</si>
  <si>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</si>
  <si>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</si>
  <si>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</si>
  <si>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</si>
  <si>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</si>
  <si>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</si>
  <si>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</si>
  <si>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</si>
  <si>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</si>
  <si>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</si>
  <si>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</si>
  <si>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</si>
  <si>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</si>
  <si>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</si>
  <si>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</si>
  <si>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</si>
  <si>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</si>
  <si>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</si>
  <si>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</si>
  <si>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</si>
  <si>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</si>
  <si>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</si>
  <si>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</si>
  <si>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</si>
  <si>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</si>
  <si>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</si>
  <si>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</si>
  <si>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</si>
  <si>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</si>
  <si>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</si>
  <si>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</si>
  <si>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</si>
  <si>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</si>
  <si>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</si>
  <si>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</si>
  <si>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</si>
  <si>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</si>
  <si>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</si>
  <si>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</si>
  <si>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</si>
  <si>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</si>
  <si>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</si>
  <si>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</si>
  <si>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</si>
  <si>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</si>
  <si>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</si>
  <si>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</si>
  <si>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</si>
  <si>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</si>
  <si>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</si>
  <si>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</si>
  <si>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</si>
  <si>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</si>
  <si>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</si>
  <si>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</si>
  <si>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</si>
  <si>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</si>
  <si>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</si>
  <si>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</si>
  <si>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</si>
  <si>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</si>
  <si>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</si>
  <si>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</si>
  <si>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</si>
  <si>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</si>
  <si>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</si>
  <si>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</si>
  <si>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</si>
  <si>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</si>
  <si>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</si>
  <si>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</si>
  <si>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</si>
  <si>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</si>
  <si>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</si>
  <si>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</si>
  <si>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</si>
  <si>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</si>
  <si>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</si>
  <si>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</si>
  <si>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</si>
  <si>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</si>
  <si>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</si>
  <si>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</si>
  <si>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</si>
  <si>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</si>
  <si>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</si>
  <si>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</si>
  <si>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</si>
  <si>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</si>
  <si>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</si>
  <si>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</si>
  <si>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</si>
  <si>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</si>
  <si>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</si>
  <si>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</si>
  <si>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</si>
  <si>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</si>
  <si>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</si>
  <si>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</si>
  <si>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</si>
  <si>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</si>
  <si>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</si>
  <si>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</si>
  <si>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</si>
  <si>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</si>
  <si>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</si>
  <si>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</si>
  <si>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</si>
  <si>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</si>
  <si>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</si>
  <si>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</si>
  <si>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</si>
  <si>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</si>
  <si>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</si>
  <si>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</si>
  <si>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</si>
  <si>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</si>
  <si>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</si>
  <si>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</si>
  <si>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</si>
  <si>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</si>
  <si>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</si>
  <si>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</si>
  <si>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</si>
  <si>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</si>
  <si>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</si>
  <si>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</si>
  <si>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</si>
  <si>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</si>
  <si>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</si>
  <si>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</si>
  <si>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</si>
  <si>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</si>
  <si>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</si>
  <si>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</si>
  <si>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</si>
  <si>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</si>
  <si>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</si>
  <si>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</si>
  <si>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</si>
  <si>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</si>
  <si>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</si>
  <si>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</si>
  <si>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</si>
  <si>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</si>
  <si>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</si>
  <si>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</si>
  <si>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</si>
  <si>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</si>
  <si>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</si>
  <si>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</si>
  <si>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</si>
  <si>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</si>
  <si>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</si>
  <si>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</si>
  <si>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</si>
  <si>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</si>
  <si>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</si>
  <si>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</si>
  <si>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</si>
  <si>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</si>
  <si>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</si>
  <si>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</si>
  <si>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</si>
  <si>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</si>
  <si>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</si>
  <si>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</si>
  <si>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</si>
  <si>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</si>
  <si>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</si>
  <si>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</si>
  <si>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</si>
  <si>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</si>
  <si>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</si>
  <si>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</si>
  <si>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</si>
  <si>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</si>
  <si>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</si>
  <si>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</si>
  <si>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</si>
  <si>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</si>
  <si>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</si>
  <si>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</si>
  <si>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</si>
  <si>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</si>
  <si>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</si>
  <si>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</si>
  <si>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</si>
  <si>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</si>
  <si>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</si>
  <si>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</si>
  <si>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</si>
  <si>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</si>
  <si>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</si>
  <si>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</si>
  <si>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</si>
  <si>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</si>
  <si>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</si>
  <si>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</si>
  <si>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</si>
  <si>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</si>
  <si>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</si>
  <si>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</si>
  <si>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</si>
  <si>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</si>
  <si>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</si>
  <si>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</si>
  <si>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</si>
  <si>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</si>
  <si>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</si>
  <si>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</si>
  <si>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</si>
  <si>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</si>
  <si>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</si>
  <si>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</si>
  <si>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</si>
  <si>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</si>
  <si>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</si>
  <si>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</si>
  <si>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</si>
  <si>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</si>
  <si>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</si>
  <si>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</si>
  <si>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</si>
  <si>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</si>
  <si>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</si>
  <si>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</si>
  <si>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</si>
  <si>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</si>
  <si>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</si>
  <si>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</si>
  <si>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</si>
  <si>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</si>
  <si>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</si>
  <si>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</si>
  <si>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</si>
  <si>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</si>
  <si>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</si>
  <si>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</si>
  <si>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</si>
  <si>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</si>
  <si>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</si>
  <si>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</si>
  <si>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</si>
  <si>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</si>
  <si>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</si>
  <si>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</si>
  <si>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</si>
  <si>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</si>
  <si>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</si>
  <si>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</si>
  <si>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</si>
  <si>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</si>
  <si>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</si>
  <si>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</si>
  <si>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</si>
  <si>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</si>
  <si>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</si>
  <si>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</si>
  <si>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</si>
  <si>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</si>
  <si>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</si>
  <si>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</si>
  <si>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</si>
  <si>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</si>
  <si>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</si>
  <si>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</si>
  <si>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</si>
  <si>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</si>
  <si>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</si>
  <si>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</si>
  <si>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</si>
  <si>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</si>
  <si>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</si>
  <si>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</si>
  <si>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</si>
  <si>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</si>
  <si>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</si>
  <si>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</si>
  <si>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</si>
  <si>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</si>
  <si>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</si>
  <si>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</si>
  <si>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</si>
  <si>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</si>
  <si>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</si>
  <si>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</si>
  <si>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</si>
  <si>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</si>
  <si>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</si>
  <si>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</si>
  <si>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</si>
  <si>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</si>
  <si>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</si>
  <si>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</si>
  <si>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</si>
  <si>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</si>
  <si>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</si>
  <si>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</si>
  <si>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</si>
  <si>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</si>
  <si>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</si>
  <si>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</si>
  <si>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</si>
  <si>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</si>
  <si>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</si>
  <si>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</si>
  <si>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</si>
  <si>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</si>
  <si>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</si>
  <si>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</si>
  <si>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</si>
  <si>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</si>
  <si>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</si>
  <si>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</si>
  <si>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</si>
  <si>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</si>
  <si>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</si>
  <si>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</si>
  <si>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</si>
  <si>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</si>
  <si>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</si>
  <si>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</si>
  <si>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</si>
  <si>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</si>
  <si>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</si>
  <si>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</si>
  <si>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</si>
  <si>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</si>
  <si>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</si>
  <si>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</si>
  <si>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</si>
  <si>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</si>
  <si>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</si>
  <si>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</si>
  <si>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</si>
  <si>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</si>
  <si>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</si>
  <si>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</si>
  <si>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</si>
  <si>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</si>
  <si>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</si>
  <si>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</si>
  <si>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</si>
  <si>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</si>
  <si>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</si>
  <si>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</si>
  <si>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</si>
  <si>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</si>
  <si>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</si>
  <si>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</si>
  <si>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</si>
  <si>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</si>
  <si>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</si>
  <si>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</si>
  <si>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</si>
  <si>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</si>
  <si>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</si>
  <si>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</si>
  <si>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</si>
  <si>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</si>
  <si>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</si>
  <si>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</si>
  <si>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</si>
  <si>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</si>
  <si>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</si>
  <si>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</si>
  <si>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</si>
  <si>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</si>
  <si>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</si>
  <si>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</si>
  <si>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</si>
  <si>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</si>
  <si>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</si>
  <si>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</si>
  <si>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</si>
  <si>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</si>
  <si>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</si>
  <si>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</si>
  <si>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</si>
  <si>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</si>
  <si>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</si>
  <si>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</si>
  <si>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</si>
  <si>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</si>
  <si>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</si>
  <si>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</si>
  <si>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</si>
  <si>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</si>
  <si>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</si>
  <si>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</si>
  <si>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</si>
  <si>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</si>
  <si>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</si>
  <si>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</si>
  <si>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</si>
  <si>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</si>
  <si>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</si>
  <si>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</si>
  <si>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</si>
  <si>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</si>
  <si>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</si>
  <si>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</si>
  <si>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</si>
  <si>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</si>
  <si>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</si>
  <si>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</si>
  <si>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</si>
  <si>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</si>
  <si>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</si>
  <si>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</si>
  <si>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</si>
  <si>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</si>
  <si>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</si>
  <si>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</si>
  <si>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</si>
  <si>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</si>
  <si>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</si>
  <si>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</si>
  <si>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</si>
  <si>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</si>
  <si>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</si>
  <si>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</si>
  <si>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</si>
  <si>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</si>
  <si>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</si>
  <si>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</si>
  <si>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</si>
  <si>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</si>
  <si>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</si>
  <si>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</si>
  <si>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</si>
  <si>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</si>
  <si>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</si>
  <si>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</si>
  <si>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</si>
  <si>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</si>
  <si>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</si>
  <si>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</si>
  <si>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</si>
  <si>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</si>
  <si>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</si>
  <si>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</si>
  <si>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</si>
  <si>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</si>
  <si>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</si>
  <si>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</si>
  <si>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</si>
  <si>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</si>
  <si>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</si>
  <si>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</si>
  <si>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</si>
  <si>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</si>
  <si>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</si>
  <si>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</si>
  <si>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</si>
  <si>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</si>
  <si>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</si>
  <si>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</si>
  <si>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</si>
  <si>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</si>
  <si>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</si>
  <si>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</si>
  <si>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</si>
  <si>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</si>
  <si>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</si>
  <si>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</si>
  <si>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</si>
  <si>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</si>
  <si>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</si>
  <si>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</si>
  <si>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</si>
  <si>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</si>
  <si>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</si>
  <si>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</si>
  <si>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</si>
  <si>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</si>
  <si>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</si>
  <si>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</si>
  <si>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</si>
  <si>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</si>
  <si>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</si>
  <si>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</si>
  <si>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</si>
  <si>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</si>
  <si>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</si>
  <si>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</si>
  <si>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</si>
  <si>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</si>
  <si>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</si>
  <si>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</si>
  <si>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</si>
  <si>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</si>
  <si>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</si>
  <si>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</si>
  <si>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</si>
  <si>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</si>
  <si>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</si>
  <si>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</si>
  <si>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</si>
  <si>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</si>
  <si>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</si>
  <si>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</si>
  <si>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</si>
  <si>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</si>
  <si>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</si>
  <si>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</si>
  <si>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</si>
  <si>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</si>
  <si>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</si>
  <si>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</si>
  <si>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</si>
  <si>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</si>
  <si>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</si>
  <si>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</si>
  <si>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</si>
  <si>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</si>
  <si>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</si>
  <si>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</si>
  <si>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</si>
  <si>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</si>
  <si>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</si>
  <si>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</si>
  <si>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</si>
  <si>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</si>
  <si>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</si>
  <si>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</si>
  <si>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</si>
  <si>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</si>
  <si>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</si>
  <si>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</si>
  <si>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</si>
  <si>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</si>
  <si>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</si>
  <si>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</si>
  <si>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</si>
  <si>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</si>
  <si>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</si>
  <si>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</si>
  <si>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</si>
  <si>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</si>
  <si>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</si>
  <si>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</si>
  <si>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</si>
  <si>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</si>
  <si>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</si>
  <si>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</si>
  <si>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</si>
  <si>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</si>
  <si>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</si>
  <si>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</si>
  <si>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</si>
  <si>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</si>
  <si>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</si>
  <si>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</si>
  <si>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</si>
  <si>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</si>
  <si>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</si>
  <si>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</si>
  <si>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</si>
  <si>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</si>
  <si>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</si>
  <si>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</si>
  <si>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</si>
  <si>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</si>
  <si>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</si>
  <si>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</si>
  <si>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</si>
  <si>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</si>
  <si>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</si>
  <si>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</si>
  <si>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</si>
  <si>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</si>
  <si>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</si>
  <si>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</si>
  <si>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</si>
  <si>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</si>
  <si>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</si>
  <si>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</si>
  <si>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</si>
  <si>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</si>
  <si>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</si>
  <si>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</si>
  <si>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</si>
  <si>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</si>
  <si>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</si>
  <si>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</si>
  <si>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</si>
  <si>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</si>
  <si>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</si>
  <si>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</si>
  <si>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</si>
  <si>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</si>
  <si>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</si>
  <si>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</si>
  <si>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</si>
  <si>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</si>
  <si>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</si>
  <si>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</si>
  <si>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</si>
  <si>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</si>
  <si>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</si>
  <si>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</si>
  <si>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</si>
  <si>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</si>
  <si>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</si>
  <si>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</si>
  <si>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</si>
  <si>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</si>
  <si>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</si>
  <si>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</si>
  <si>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</si>
  <si>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</si>
  <si>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</si>
  <si>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</si>
  <si>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</si>
  <si>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</si>
  <si>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</si>
  <si>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</si>
  <si>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</si>
  <si>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</si>
  <si>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</si>
  <si>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</si>
  <si>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</si>
  <si>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</si>
  <si>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</si>
  <si>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</si>
  <si>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</si>
  <si>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</si>
  <si>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</si>
  <si>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</si>
  <si>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</si>
  <si>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</si>
  <si>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</si>
  <si>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</si>
  <si>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</si>
  <si>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</si>
  <si>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</si>
  <si>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</si>
  <si>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</si>
  <si>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</si>
  <si>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</si>
  <si>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</si>
  <si>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</si>
  <si>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</si>
  <si>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</si>
  <si>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</si>
  <si>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</si>
  <si>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</si>
  <si>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</si>
  <si>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</si>
  <si>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</si>
  <si>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</si>
  <si>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</si>
  <si>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</si>
  <si>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</si>
  <si>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</si>
  <si>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</si>
  <si>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</si>
  <si>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</si>
  <si>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</si>
  <si>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</si>
  <si>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</si>
  <si>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</si>
  <si>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</si>
  <si>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</si>
  <si>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</si>
  <si>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</si>
  <si>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</si>
  <si>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</si>
  <si>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</si>
  <si>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</si>
  <si>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</si>
  <si>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</si>
  <si>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</si>
  <si>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</si>
  <si>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</si>
  <si>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</si>
  <si>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</si>
  <si>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</si>
  <si>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</si>
  <si>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</si>
  <si>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</si>
  <si>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</si>
  <si>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</si>
  <si>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</si>
  <si>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</si>
  <si>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</si>
  <si>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</si>
  <si>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</si>
  <si>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</si>
  <si>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</si>
  <si>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</si>
  <si>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</si>
  <si>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</si>
  <si>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</si>
  <si>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</si>
  <si>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</si>
  <si>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</si>
  <si>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</si>
  <si>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</si>
  <si>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</si>
  <si>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</si>
  <si>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</si>
  <si>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</si>
  <si>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</si>
  <si>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</si>
  <si>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</si>
  <si>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</si>
  <si>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</si>
  <si>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</si>
  <si>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</si>
  <si>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</si>
  <si>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</si>
  <si>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</si>
  <si>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</si>
  <si>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</si>
  <si>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</si>
  <si>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</si>
  <si>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</si>
  <si>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</si>
  <si>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</si>
  <si>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</si>
  <si>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</si>
  <si>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</si>
  <si>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</si>
  <si>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</si>
  <si>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</si>
  <si>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</si>
  <si>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</si>
  <si>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</si>
  <si>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</si>
  <si>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</si>
  <si>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</si>
  <si>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</si>
  <si>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</si>
  <si>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</si>
  <si>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</si>
  <si>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</si>
  <si>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</si>
  <si>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</si>
  <si>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</si>
  <si>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</si>
  <si>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</si>
  <si>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</si>
  <si>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</si>
  <si>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</si>
  <si>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</si>
  <si>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</si>
  <si>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</si>
  <si>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</si>
  <si>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</si>
  <si>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</si>
  <si>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</si>
  <si>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</si>
  <si>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</si>
  <si>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</si>
  <si>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</si>
  <si>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</si>
  <si>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</si>
  <si>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</si>
  <si>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</si>
  <si>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</si>
  <si>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</si>
  <si>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</si>
  <si>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</si>
  <si>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</si>
  <si>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</si>
  <si>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</si>
  <si>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</si>
  <si>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</si>
  <si>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</si>
  <si>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</si>
  <si>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</si>
  <si>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</si>
  <si>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</si>
  <si>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</si>
  <si>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</si>
  <si>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</si>
  <si>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</si>
  <si>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</si>
  <si>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</si>
  <si>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</si>
  <si>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</si>
  <si>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</si>
  <si>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</si>
  <si>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</si>
  <si>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</si>
  <si>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</si>
  <si>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</si>
  <si>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</si>
  <si>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</si>
  <si>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</si>
  <si>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</si>
  <si>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</si>
  <si>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</si>
  <si>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</si>
  <si>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</si>
  <si>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</si>
  <si>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</si>
  <si>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</si>
  <si>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</si>
  <si>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</si>
  <si>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</si>
  <si>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</si>
  <si>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</si>
  <si>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</si>
  <si>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</si>
  <si>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</si>
  <si>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</si>
  <si>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</si>
  <si>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</si>
  <si>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</si>
  <si>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</si>
  <si>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</si>
  <si>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</si>
  <si>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</si>
  <si>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</si>
  <si>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</si>
  <si>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</si>
  <si>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</si>
  <si>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</si>
  <si>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</si>
  <si>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</si>
  <si>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</si>
  <si>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</si>
  <si>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</si>
  <si>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</si>
  <si>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</si>
  <si>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</si>
  <si>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</si>
  <si>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</si>
  <si>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</si>
  <si>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</si>
  <si>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</si>
  <si>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</si>
  <si>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</si>
  <si>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</si>
  <si>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</si>
  <si>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</si>
  <si>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</si>
  <si>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</si>
  <si>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</si>
  <si>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</si>
  <si>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</si>
  <si>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</si>
  <si>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</si>
  <si>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</si>
  <si>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</si>
  <si>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</si>
  <si>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</si>
  <si>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</si>
  <si>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</si>
  <si>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</si>
  <si>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</si>
  <si>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</si>
  <si>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</si>
  <si>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</si>
  <si>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</si>
  <si>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</si>
  <si>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</si>
  <si>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</si>
  <si>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</si>
  <si>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</si>
  <si>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</si>
  <si>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</si>
  <si>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</si>
  <si>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</si>
  <si>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</si>
  <si>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</si>
  <si>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</si>
  <si>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</si>
  <si>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</si>
  <si>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</si>
  <si>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</si>
  <si>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</si>
  <si>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</si>
  <si>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</si>
  <si>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</si>
  <si>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</si>
  <si>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</si>
  <si>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</si>
  <si>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</si>
  <si>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</si>
  <si>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</si>
  <si>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</si>
  <si>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</si>
  <si>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</si>
  <si>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</si>
  <si>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</si>
  <si>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</si>
  <si>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</si>
  <si>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</si>
  <si>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</si>
  <si>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</si>
  <si>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</si>
  <si>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</si>
  <si>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</si>
  <si>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</si>
  <si>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</si>
  <si>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</si>
  <si>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</si>
  <si>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</si>
  <si>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</si>
  <si>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</si>
  <si>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</si>
  <si>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</si>
  <si>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</si>
  <si>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</si>
  <si>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</si>
  <si>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</si>
  <si>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</si>
  <si>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</si>
  <si>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</si>
  <si>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</si>
  <si>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</si>
  <si>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</si>
  <si>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</si>
  <si>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</si>
  <si>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</si>
  <si>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</si>
  <si>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</si>
  <si>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</si>
  <si>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</si>
  <si>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</si>
  <si>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</si>
  <si>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</si>
  <si>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</si>
  <si>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</si>
  <si>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</si>
  <si>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</si>
  <si>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</si>
  <si>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</si>
  <si>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</si>
  <si>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</si>
  <si>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</si>
  <si>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</si>
  <si>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</si>
  <si>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</si>
  <si>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</si>
  <si>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</si>
  <si>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</si>
  <si>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</si>
  <si>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</si>
  <si>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</si>
  <si>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</si>
  <si>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</si>
  <si>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</si>
  <si>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</si>
  <si>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</si>
  <si>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</si>
  <si>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</si>
  <si>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</si>
  <si>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</si>
  <si>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</si>
  <si>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</si>
  <si>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</si>
  <si>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</si>
  <si>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</si>
  <si>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</si>
  <si>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</si>
  <si>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</si>
  <si>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</si>
  <si>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</si>
  <si>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</si>
  <si>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</si>
  <si>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</si>
  <si>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</si>
  <si>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</si>
  <si>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</si>
  <si>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</si>
  <si>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</si>
  <si>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</si>
  <si>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</si>
  <si>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</si>
  <si>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</si>
  <si>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</si>
  <si>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</si>
  <si>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</si>
  <si>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</si>
  <si>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</si>
  <si>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</si>
  <si>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</si>
  <si>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</si>
  <si>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</si>
  <si>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</si>
  <si>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</si>
  <si>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</si>
  <si>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</si>
  <si>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</si>
  <si>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</si>
  <si>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</si>
  <si>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</si>
  <si>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</si>
  <si>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</si>
  <si>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</si>
  <si>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</si>
  <si>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</si>
  <si>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</si>
  <si>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</si>
  <si>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</si>
  <si>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</si>
  <si>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</si>
  <si>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</si>
  <si>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</si>
  <si>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</si>
  <si>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</si>
  <si>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</si>
  <si>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</si>
  <si>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</si>
  <si>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</si>
  <si>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</si>
  <si>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</si>
  <si>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</si>
  <si>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</si>
  <si>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</si>
  <si>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</si>
  <si>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</si>
  <si>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</si>
  <si>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</si>
  <si>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</si>
  <si>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</si>
  <si>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</si>
  <si>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</si>
  <si>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</si>
  <si>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</si>
  <si>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</si>
  <si>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</si>
  <si>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</si>
  <si>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</si>
  <si>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</si>
  <si>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</si>
  <si>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</si>
  <si>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</si>
  <si>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</si>
  <si>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</si>
  <si>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</si>
  <si>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</si>
  <si>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</si>
  <si>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</si>
  <si>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</si>
  <si>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</si>
  <si>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</si>
  <si>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</si>
  <si>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</si>
  <si>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</si>
  <si>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</si>
  <si>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</si>
  <si>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</si>
  <si>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</si>
  <si>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</si>
  <si>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</si>
  <si>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</si>
  <si>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</si>
  <si>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</si>
  <si>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</si>
  <si>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</si>
  <si>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</si>
  <si>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</si>
  <si>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</si>
  <si>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</si>
  <si>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</si>
  <si>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</si>
  <si>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</si>
  <si>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</si>
  <si>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</si>
  <si>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</si>
  <si>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</si>
  <si>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</si>
  <si>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</si>
  <si>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</si>
  <si>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</si>
  <si>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</si>
  <si>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</si>
  <si>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</si>
  <si>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</si>
  <si>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</si>
  <si>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</si>
  <si>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</si>
  <si>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</si>
  <si>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</si>
  <si>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</si>
  <si>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</si>
  <si>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</si>
  <si>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</si>
  <si>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</si>
  <si>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</si>
  <si>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</si>
  <si>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</si>
  <si>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</si>
  <si>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</si>
  <si>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</si>
  <si>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</si>
  <si>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</si>
  <si>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</si>
  <si>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</si>
  <si>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</si>
  <si>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</si>
  <si>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</si>
  <si>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</si>
  <si>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</si>
  <si>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</si>
  <si>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</si>
  <si>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</si>
  <si>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</si>
  <si>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</si>
  <si>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</si>
  <si>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</si>
  <si>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</si>
  <si>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</si>
  <si>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</si>
  <si>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</si>
  <si>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</si>
  <si>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</si>
  <si>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</si>
  <si>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</si>
  <si>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</si>
  <si>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</si>
  <si>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</si>
  <si>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</si>
  <si>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</si>
  <si>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</si>
  <si>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</si>
  <si>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</si>
  <si>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</si>
  <si>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</si>
  <si>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</si>
  <si>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</si>
  <si>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</si>
  <si>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</si>
  <si>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</si>
  <si>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</si>
  <si>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</si>
  <si>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</si>
  <si>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</si>
  <si>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</si>
  <si>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</si>
  <si>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</si>
  <si>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</si>
  <si>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</si>
  <si>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</si>
  <si>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</si>
  <si>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</si>
  <si>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</si>
  <si>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</si>
  <si>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</si>
  <si>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</si>
  <si>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</si>
  <si>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</si>
  <si>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</si>
  <si>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</si>
  <si>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</si>
  <si>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</si>
  <si>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</si>
  <si>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</si>
  <si>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</si>
  <si>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</si>
  <si>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</si>
  <si>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</si>
  <si>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</si>
  <si>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</si>
  <si>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</si>
  <si>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</si>
  <si>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</si>
  <si>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</si>
  <si>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</si>
  <si>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</si>
  <si>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</si>
  <si>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</si>
  <si>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</si>
  <si>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</si>
  <si>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</si>
  <si>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</si>
  <si>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</si>
  <si>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</si>
  <si>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</si>
  <si>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</si>
  <si>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</si>
  <si>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</si>
  <si>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</si>
  <si>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</si>
  <si>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</si>
  <si>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</si>
  <si>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</si>
  <si>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</si>
  <si>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</si>
  <si>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</si>
  <si>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</si>
  <si>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</si>
  <si>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</si>
  <si>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</si>
  <si>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</si>
  <si>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</si>
  <si>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</si>
  <si>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</si>
  <si>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</si>
  <si>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</si>
  <si>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</si>
  <si>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</si>
  <si>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</si>
  <si>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</si>
  <si>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</si>
  <si>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</si>
  <si>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</si>
  <si>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</si>
  <si>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</si>
  <si>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</si>
  <si>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</si>
  <si>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</si>
  <si>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</si>
  <si>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</si>
  <si>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</si>
  <si>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</si>
  <si>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</si>
  <si>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</si>
  <si>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</si>
  <si>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</si>
  <si>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</si>
  <si>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</si>
  <si>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</si>
  <si>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</si>
  <si>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</si>
  <si>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</si>
  <si>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</si>
  <si>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</si>
  <si>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</si>
  <si>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</si>
  <si>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</si>
  <si>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</si>
  <si>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</si>
  <si>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</si>
  <si>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</si>
  <si>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</si>
  <si>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</si>
  <si>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</si>
  <si>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</si>
  <si>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</si>
  <si>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</si>
  <si>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</si>
  <si>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</si>
  <si>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</si>
  <si>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</si>
  <si>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</si>
  <si>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</si>
  <si>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</si>
  <si>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</si>
  <si>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</si>
  <si>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</si>
  <si>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</si>
  <si>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</si>
  <si>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</si>
  <si>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</si>
  <si>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</si>
  <si>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</si>
  <si>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</si>
  <si>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</si>
  <si>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</si>
  <si>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</si>
  <si>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</si>
  <si>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</si>
  <si>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</si>
  <si>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</si>
  <si>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</si>
  <si>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</si>
  <si>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</si>
  <si>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</si>
  <si>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</si>
  <si>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</si>
  <si>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</si>
  <si>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</si>
  <si>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</si>
  <si>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</si>
  <si>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</si>
  <si>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</si>
  <si>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</si>
  <si>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</si>
  <si>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</si>
  <si>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</si>
  <si>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</si>
  <si>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</si>
  <si>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</si>
  <si>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</si>
  <si>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</si>
  <si>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</si>
  <si>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</si>
  <si>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</si>
  <si>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</si>
  <si>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</si>
  <si>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</si>
  <si>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</si>
  <si>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</si>
  <si>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</si>
  <si>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</si>
  <si>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</si>
  <si>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</si>
  <si>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</si>
  <si>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</si>
  <si>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</si>
  <si>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</si>
  <si>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</si>
  <si>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</si>
  <si>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</si>
  <si>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</si>
  <si>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</si>
  <si>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</si>
  <si>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</si>
  <si>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</si>
  <si>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</si>
  <si>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</si>
  <si>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</si>
  <si>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</si>
  <si>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</si>
  <si>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</si>
  <si>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</si>
  <si>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</si>
  <si>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</si>
  <si>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</si>
  <si>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</si>
  <si>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</si>
  <si>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</si>
  <si>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</si>
  <si>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</si>
  <si>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</si>
  <si>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</si>
  <si>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</si>
  <si>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</si>
  <si>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</si>
  <si>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</si>
  <si>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</si>
  <si>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</si>
  <si>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</si>
  <si>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</si>
  <si>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</si>
  <si>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</si>
  <si>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</si>
  <si>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</si>
  <si>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</si>
  <si>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</si>
  <si>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</si>
  <si>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</si>
  <si>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</si>
  <si>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</si>
  <si>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</si>
  <si>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</si>
  <si>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</si>
  <si>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</si>
  <si>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</si>
  <si>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</si>
  <si>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</si>
  <si>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</si>
  <si>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</si>
  <si>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</si>
  <si>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</si>
  <si>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</si>
  <si>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</si>
  <si>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</si>
  <si>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</si>
  <si>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</si>
  <si>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</si>
  <si>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</si>
  <si>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</si>
  <si>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</si>
  <si>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</si>
  <si>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</si>
  <si>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</si>
  <si>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</si>
  <si>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</si>
  <si>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</si>
  <si>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</si>
  <si>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</si>
  <si>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</si>
  <si>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</si>
  <si>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</si>
  <si>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</si>
  <si>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</si>
  <si>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</si>
  <si>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</si>
  <si>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</si>
  <si>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</si>
  <si>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</si>
  <si>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</si>
  <si>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</si>
  <si>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</si>
  <si>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</si>
  <si>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</si>
  <si>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</si>
  <si>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</si>
  <si>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</si>
  <si>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</si>
  <si>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</si>
  <si>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</si>
  <si>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</si>
  <si>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</si>
  <si>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</si>
  <si>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</si>
  <si>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</si>
  <si>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</si>
  <si>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</si>
  <si>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</si>
  <si>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</si>
  <si>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</si>
  <si>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</si>
  <si>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</si>
  <si>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</si>
  <si>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</si>
  <si>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</si>
  <si>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</si>
  <si>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</si>
  <si>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</si>
  <si>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</si>
  <si>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</si>
  <si>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</si>
  <si>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</si>
  <si>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</si>
  <si>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</si>
  <si>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</si>
  <si>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</si>
  <si>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</si>
  <si>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</si>
  <si>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</si>
  <si>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</si>
  <si>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</si>
  <si>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</si>
  <si>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</si>
  <si>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</si>
  <si>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</si>
  <si>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</si>
  <si>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</si>
  <si>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</si>
  <si>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</si>
  <si>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</si>
  <si>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</si>
  <si>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</si>
  <si>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</si>
  <si>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</si>
  <si>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</si>
  <si>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</si>
  <si>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</si>
  <si>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</si>
  <si>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</si>
  <si>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</si>
  <si>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</si>
  <si>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</si>
  <si>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</si>
  <si>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</si>
  <si>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</si>
  <si>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</si>
  <si>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</si>
  <si>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</si>
  <si>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</si>
  <si>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</si>
  <si>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</si>
  <si>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</si>
  <si>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</si>
  <si>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</si>
  <si>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</si>
  <si>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</si>
  <si>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</si>
  <si>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</si>
  <si>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</si>
  <si>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</si>
  <si>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</si>
  <si>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</si>
  <si>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</si>
  <si>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</si>
  <si>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</si>
  <si>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</si>
  <si>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</si>
  <si>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</si>
  <si>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</si>
  <si>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</si>
  <si>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</si>
  <si>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</si>
  <si>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</si>
  <si>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</si>
  <si>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</si>
  <si>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</si>
  <si>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</si>
  <si>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</si>
  <si>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</si>
  <si>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</si>
  <si>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</si>
  <si>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</si>
  <si>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</si>
  <si>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</si>
  <si>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</si>
  <si>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</si>
  <si>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</si>
  <si>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</si>
  <si>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</si>
  <si>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</si>
  <si>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</si>
  <si>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</si>
  <si>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</si>
  <si>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</si>
  <si>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</si>
  <si>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</si>
  <si>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</si>
  <si>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</si>
  <si>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</si>
  <si>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</si>
  <si>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</si>
  <si>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</si>
  <si>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</si>
  <si>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</si>
  <si>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</si>
  <si>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</si>
  <si>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</si>
  <si>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</si>
  <si>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</si>
  <si>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</si>
  <si>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</si>
  <si>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</si>
  <si>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</si>
  <si>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</si>
  <si>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</si>
  <si>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</si>
  <si>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</si>
  <si>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</si>
  <si>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</si>
  <si>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</si>
  <si>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</si>
  <si>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</si>
  <si>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</si>
  <si>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</si>
  <si>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</si>
  <si>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</si>
  <si>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</si>
  <si>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</si>
  <si>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</si>
  <si>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</si>
  <si>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</si>
  <si>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</si>
  <si>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</si>
  <si>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</si>
  <si>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</si>
  <si>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</si>
  <si>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</si>
  <si>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</si>
  <si>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</si>
  <si>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</si>
  <si>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</si>
  <si>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</si>
  <si>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</si>
  <si>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</si>
  <si>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</si>
  <si>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</si>
  <si>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</si>
  <si>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</si>
  <si>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</si>
  <si>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</si>
  <si>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</si>
  <si>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</si>
  <si>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</si>
  <si>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</si>
  <si>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</si>
  <si>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</si>
  <si>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</si>
  <si>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</si>
  <si>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</si>
  <si>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</si>
  <si>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</si>
  <si>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</si>
  <si>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</si>
  <si>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</si>
  <si>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</si>
  <si>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</si>
  <si>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</si>
  <si>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</si>
  <si>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</si>
  <si>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</si>
  <si>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</si>
  <si>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</si>
  <si>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</si>
  <si>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</si>
  <si>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</si>
  <si>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</si>
  <si>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</si>
  <si>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</si>
  <si>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</si>
  <si>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</si>
  <si>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</si>
  <si>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</si>
  <si>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</si>
  <si>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</si>
  <si>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</si>
  <si>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</si>
  <si>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</si>
  <si>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</si>
  <si>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</si>
  <si>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</si>
  <si>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</si>
  <si>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</si>
  <si>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</si>
  <si>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</si>
  <si>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</si>
  <si>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</si>
  <si>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</si>
  <si>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</si>
  <si>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</si>
  <si>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</si>
  <si>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</si>
  <si>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</si>
  <si>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</si>
  <si>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</si>
  <si>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</si>
  <si>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</si>
  <si>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</si>
  <si>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</si>
  <si>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</si>
  <si>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</si>
  <si>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</si>
  <si>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</si>
  <si>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</si>
  <si>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</si>
  <si>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</si>
  <si>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</si>
  <si>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</si>
  <si>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</si>
  <si>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</si>
  <si>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</si>
  <si>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</si>
  <si>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</si>
  <si>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</si>
  <si>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</si>
  <si>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</si>
  <si>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</si>
  <si>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</si>
  <si>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</si>
  <si>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</si>
  <si>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</si>
  <si>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</si>
  <si>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</si>
  <si>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</si>
  <si>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</si>
  <si>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</si>
  <si>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</si>
  <si>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</si>
  <si>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</si>
  <si>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</si>
  <si>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</si>
  <si>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</si>
  <si>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</si>
  <si>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</si>
  <si>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</si>
  <si>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</si>
  <si>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</si>
  <si>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</si>
  <si>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</si>
  <si>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</si>
  <si>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</si>
  <si>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</si>
  <si>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</si>
  <si>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</si>
  <si>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</si>
  <si>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</si>
  <si>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</si>
  <si>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</si>
  <si>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</si>
  <si>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</si>
  <si>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</si>
  <si>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</si>
  <si>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</si>
  <si>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</si>
  <si>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</si>
  <si>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</si>
  <si>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</si>
  <si>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</si>
  <si>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</si>
  <si>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</si>
  <si>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</si>
  <si>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</si>
  <si>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</si>
  <si>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</si>
  <si>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</si>
  <si>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</si>
  <si>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</si>
  <si>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</si>
  <si>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</si>
  <si>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</si>
  <si>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</si>
  <si>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</si>
  <si>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</si>
  <si>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</si>
  <si>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</si>
  <si>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</si>
  <si>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</si>
  <si>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</si>
  <si>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</si>
  <si>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</si>
  <si>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</si>
  <si>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</si>
  <si>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</si>
  <si>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</si>
  <si>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</si>
  <si>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</si>
  <si>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</si>
  <si>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</si>
  <si>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</si>
  <si>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</si>
  <si>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</si>
  <si>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</si>
  <si>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</si>
  <si>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</si>
  <si>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</si>
  <si>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</si>
  <si>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</si>
  <si>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</si>
  <si>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</si>
  <si>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</si>
  <si>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</si>
  <si>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</si>
  <si>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</si>
  <si>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</si>
  <si>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</si>
  <si>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</si>
  <si>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</si>
  <si>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</si>
  <si>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</si>
  <si>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</si>
  <si>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</si>
  <si>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</si>
  <si>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</si>
  <si>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</si>
  <si>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</si>
  <si>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</si>
  <si>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</si>
  <si>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</si>
  <si>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</si>
  <si>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</si>
  <si>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</si>
  <si>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</si>
  <si>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</si>
  <si>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</si>
  <si>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</si>
  <si>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</si>
  <si>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</si>
  <si>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</si>
  <si>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</si>
  <si>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</si>
  <si>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</si>
  <si>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</si>
  <si>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</si>
  <si>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</si>
  <si>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</si>
  <si>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</si>
  <si>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</si>
  <si>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</si>
  <si>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</si>
  <si>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</si>
  <si>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</si>
  <si>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</si>
  <si>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</si>
  <si>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</si>
  <si>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</si>
  <si>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</si>
  <si>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</si>
  <si>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</si>
  <si>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</si>
  <si>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</si>
  <si>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</si>
  <si>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</si>
  <si>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</si>
  <si>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</si>
  <si>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</si>
  <si>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</si>
  <si>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</si>
  <si>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</si>
  <si>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</si>
  <si>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</si>
  <si>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</si>
  <si>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</si>
  <si>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</si>
  <si>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</si>
  <si>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</si>
  <si>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</si>
  <si>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</si>
  <si>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</si>
  <si>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</si>
  <si>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</si>
  <si>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</si>
  <si>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</si>
  <si>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</si>
  <si>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</si>
  <si>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</si>
  <si>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</si>
  <si>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</si>
  <si>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</si>
  <si>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</si>
  <si>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</si>
  <si>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</si>
  <si>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</si>
  <si>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</si>
  <si>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</si>
  <si>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</si>
  <si>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</si>
  <si>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</si>
  <si>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</si>
  <si>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</si>
  <si>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</si>
  <si>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</si>
  <si>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</si>
  <si>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</si>
  <si>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</si>
  <si>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</si>
  <si>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</si>
  <si>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</si>
  <si>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</si>
  <si>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</si>
  <si>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</si>
  <si>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</si>
  <si>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</si>
  <si>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</si>
  <si>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</si>
  <si>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</si>
  <si>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</si>
  <si>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</si>
  <si>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</si>
  <si>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</si>
  <si>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</si>
  <si>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</si>
  <si>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</si>
  <si>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</si>
  <si>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</si>
  <si>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</si>
  <si>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</si>
  <si>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</si>
  <si>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</si>
  <si>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</si>
  <si>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</si>
  <si>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</si>
  <si>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</si>
  <si>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</si>
  <si>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</si>
  <si>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</si>
  <si>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</si>
  <si>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</si>
  <si>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</si>
  <si>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</si>
  <si>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</si>
  <si>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</si>
  <si>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</si>
  <si>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</si>
  <si>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</si>
  <si>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</si>
  <si>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</si>
  <si>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</si>
  <si>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</si>
  <si>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</si>
  <si>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</si>
  <si>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</si>
  <si>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</si>
  <si>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</si>
  <si>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</si>
  <si>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</si>
  <si>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</si>
  <si>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</si>
  <si>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</si>
  <si>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</si>
  <si>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</si>
  <si>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</si>
  <si>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</si>
  <si>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</si>
  <si>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</si>
  <si>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</si>
  <si>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</si>
  <si>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</si>
  <si>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</si>
  <si>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</si>
  <si>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</si>
  <si>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</si>
  <si>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</si>
  <si>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</si>
  <si>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</si>
  <si>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</si>
  <si>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</si>
  <si>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</si>
  <si>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</si>
  <si>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</si>
  <si>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</si>
  <si>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</si>
  <si>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</si>
  <si>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</si>
  <si>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</si>
  <si>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</si>
  <si>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</si>
  <si>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</si>
  <si>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</si>
  <si>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</si>
  <si>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</si>
  <si>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</si>
  <si>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</si>
  <si>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</si>
  <si>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</si>
  <si>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</si>
  <si>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</si>
  <si>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</si>
  <si>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</si>
  <si>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</si>
  <si>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</si>
  <si>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</si>
  <si>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</si>
  <si>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</si>
  <si>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</si>
  <si>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</si>
  <si>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</si>
  <si>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</si>
  <si>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</si>
  <si>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</si>
  <si>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</si>
  <si>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</si>
  <si>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</si>
  <si>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</si>
  <si>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</si>
  <si>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</si>
  <si>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</si>
  <si>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</si>
  <si>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</si>
  <si>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</si>
  <si>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</si>
  <si>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</si>
  <si>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</si>
  <si>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</si>
  <si>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</si>
  <si>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</si>
  <si>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</si>
  <si>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</si>
  <si>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</si>
  <si>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</si>
  <si>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</si>
  <si>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</si>
  <si>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</si>
  <si>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</si>
  <si>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</si>
  <si>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</si>
  <si>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</si>
  <si>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</si>
  <si>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</si>
  <si>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</si>
  <si>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</si>
  <si>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</si>
  <si>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</si>
  <si>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</si>
  <si>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</si>
  <si>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</si>
  <si>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</si>
  <si>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</si>
  <si>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</si>
  <si>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</si>
  <si>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</si>
  <si>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</si>
  <si>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</si>
  <si>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</si>
  <si>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</si>
  <si>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</si>
  <si>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</si>
  <si>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</si>
  <si>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</si>
  <si>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</si>
  <si>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</si>
  <si>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</si>
  <si>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</si>
  <si>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</si>
  <si>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</si>
  <si>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</si>
  <si>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</si>
  <si>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</si>
  <si>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</si>
  <si>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</si>
  <si>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</si>
  <si>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</si>
  <si>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</si>
  <si>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</si>
  <si>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</si>
  <si>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</si>
  <si>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</si>
  <si>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</si>
  <si>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</si>
  <si>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</si>
  <si>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</si>
  <si>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</si>
  <si>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</si>
  <si>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</si>
  <si>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</si>
  <si>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</si>
  <si>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</si>
  <si>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</si>
  <si>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</si>
  <si>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</si>
  <si>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</si>
  <si>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</si>
  <si>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</si>
  <si>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</si>
  <si>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</si>
  <si>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</si>
  <si>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</si>
  <si>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</si>
  <si>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</si>
  <si>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</si>
  <si>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</si>
  <si>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</si>
  <si>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</si>
  <si>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</si>
  <si>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</si>
  <si>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</si>
  <si>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</si>
  <si>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</si>
  <si>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</si>
  <si>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</si>
  <si>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</si>
  <si>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</si>
  <si>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</si>
  <si>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</si>
  <si>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</si>
  <si>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</si>
  <si>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</si>
  <si>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</si>
  <si>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</si>
  <si>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</si>
  <si>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</si>
  <si>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</si>
  <si>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</si>
  <si>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</si>
  <si>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</si>
  <si>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</si>
  <si>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</si>
  <si>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</si>
  <si>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</si>
  <si>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</si>
  <si>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</si>
  <si>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</si>
  <si>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</si>
  <si>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</si>
  <si>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</si>
  <si>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</si>
  <si>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</si>
  <si>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</si>
  <si>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</si>
  <si>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</si>
  <si>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</si>
  <si>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</si>
  <si>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</si>
  <si>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</si>
  <si>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</si>
  <si>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</si>
  <si>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</si>
  <si>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</si>
  <si>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</si>
  <si>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</si>
  <si>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</si>
  <si>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</si>
  <si>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</si>
  <si>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</si>
  <si>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</si>
  <si>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</si>
  <si>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</si>
  <si>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</si>
  <si>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</si>
  <si>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</si>
  <si>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</si>
  <si>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</si>
  <si>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</si>
  <si>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</si>
  <si>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</si>
  <si>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</si>
  <si>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</si>
  <si>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</si>
  <si>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</si>
  <si>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</si>
  <si>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</si>
  <si>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</si>
  <si>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</si>
  <si>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</si>
  <si>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</si>
  <si>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</si>
  <si>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</si>
  <si>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</si>
  <si>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</si>
  <si>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</si>
  <si>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</si>
  <si>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</si>
  <si>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</si>
  <si>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</si>
  <si>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</si>
  <si>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</si>
  <si>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</si>
  <si>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</si>
  <si>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</si>
  <si>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</si>
  <si>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</si>
  <si>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</si>
  <si>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</si>
  <si>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</si>
  <si>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</si>
  <si>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</si>
  <si>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</si>
  <si>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</si>
  <si>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</si>
  <si>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</si>
  <si>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</si>
  <si>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</si>
  <si>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</si>
  <si>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</si>
  <si>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</si>
  <si>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</si>
  <si>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</si>
  <si>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</si>
  <si>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</si>
  <si>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</si>
  <si>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</si>
  <si>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</si>
  <si>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</si>
  <si>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</si>
  <si>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</si>
  <si>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</si>
  <si>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</si>
  <si>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</si>
  <si>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</si>
  <si>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</si>
  <si>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</si>
  <si>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</si>
  <si>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</si>
  <si>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</si>
  <si>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</si>
  <si>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</si>
  <si>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</si>
  <si>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</si>
  <si>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</si>
  <si>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</si>
  <si>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</si>
  <si>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</si>
  <si>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</si>
  <si>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</si>
  <si>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</si>
  <si>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</si>
  <si>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</si>
  <si>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</si>
  <si>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</si>
  <si>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</si>
  <si>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</si>
  <si>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</si>
  <si>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</si>
  <si>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</si>
  <si>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</si>
  <si>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</si>
  <si>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</si>
  <si>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</si>
  <si>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</si>
  <si>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</si>
  <si>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</si>
  <si>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</si>
  <si>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</si>
  <si>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</si>
  <si>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</si>
  <si>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</si>
  <si>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</si>
  <si>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</si>
  <si>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</si>
  <si>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</si>
  <si>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</si>
  <si>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</si>
  <si>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</si>
  <si>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</si>
  <si>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</si>
  <si>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</si>
  <si>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</si>
  <si>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</si>
  <si>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</si>
  <si>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</si>
  <si>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</si>
  <si>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</si>
  <si>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</si>
  <si>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</si>
  <si>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</si>
  <si>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</si>
  <si>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</si>
  <si>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</si>
  <si>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</si>
  <si>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</si>
  <si>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</si>
  <si>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</si>
  <si>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</si>
  <si>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</si>
  <si>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</si>
  <si>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</si>
  <si>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</si>
  <si>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</si>
  <si>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</si>
  <si>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</si>
  <si>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</si>
  <si>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</si>
  <si>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</si>
  <si>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</si>
  <si>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</si>
  <si>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</si>
  <si>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</si>
  <si>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</si>
  <si>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</si>
  <si>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</si>
  <si>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</si>
  <si>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</si>
  <si>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</si>
  <si>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</si>
  <si>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</si>
  <si>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</si>
  <si>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</si>
  <si>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</si>
  <si>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</si>
  <si>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</si>
  <si>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</si>
  <si>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</si>
  <si>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</si>
  <si>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</si>
  <si>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</si>
  <si>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</si>
  <si>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</si>
  <si>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</si>
  <si>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</si>
  <si>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</si>
  <si>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</si>
  <si>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</si>
  <si>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</si>
  <si>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</si>
  <si>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</si>
  <si>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</si>
  <si>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</si>
  <si>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</si>
  <si>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</si>
  <si>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</si>
  <si>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</si>
  <si>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</si>
  <si>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</si>
  <si>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</si>
  <si>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</si>
  <si>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</si>
  <si>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</si>
  <si>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</si>
  <si>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</si>
  <si>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</si>
  <si>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</si>
  <si>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</si>
  <si>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</si>
  <si>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</si>
  <si>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</si>
  <si>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</si>
  <si>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</si>
  <si>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</si>
  <si>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</si>
  <si>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</si>
  <si>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</si>
  <si>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</si>
  <si>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</si>
  <si>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</si>
  <si>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</si>
  <si>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</si>
  <si>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</si>
  <si>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</si>
  <si>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</si>
  <si>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</si>
  <si>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</si>
  <si>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</si>
  <si>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</si>
  <si>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</si>
  <si>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</si>
  <si>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</si>
  <si>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</si>
  <si>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</si>
  <si>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</si>
  <si>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</si>
  <si>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</si>
  <si>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</si>
  <si>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</si>
  <si>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</si>
  <si>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</si>
  <si>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</si>
  <si>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</si>
  <si>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</si>
  <si>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</si>
  <si>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</si>
  <si>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</si>
  <si>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</si>
  <si>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</si>
  <si>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</si>
  <si>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</si>
  <si>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</si>
  <si>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</si>
  <si>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</si>
  <si>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</si>
  <si>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</si>
  <si>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</si>
  <si>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</si>
  <si>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</si>
  <si>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</si>
  <si>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</si>
  <si>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</si>
  <si>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</si>
  <si>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</si>
  <si>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</si>
  <si>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</si>
  <si>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</si>
  <si>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</si>
  <si>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</si>
  <si>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</si>
  <si>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</si>
  <si>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</si>
  <si>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</si>
  <si>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</si>
  <si>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</si>
  <si>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</si>
  <si>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</si>
  <si>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</si>
  <si>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</si>
  <si>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</si>
  <si>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</si>
  <si>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</si>
  <si>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</si>
  <si>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</si>
  <si>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</si>
  <si>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</si>
  <si>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</si>
  <si>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</si>
  <si>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</si>
  <si>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</si>
  <si>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</si>
  <si>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</si>
  <si>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</si>
  <si>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</si>
  <si>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</si>
  <si>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</si>
  <si>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</si>
  <si>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</si>
  <si>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</si>
  <si>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</si>
  <si>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</si>
  <si>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</si>
  <si>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</si>
  <si>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</si>
  <si>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</si>
  <si>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</si>
  <si>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</si>
  <si>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</si>
  <si>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</si>
  <si>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</si>
  <si>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</si>
  <si>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</si>
  <si>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</si>
  <si>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</si>
  <si>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</si>
  <si>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</si>
  <si>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</si>
  <si>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</si>
  <si>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</si>
  <si>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</si>
  <si>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</si>
  <si>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</si>
  <si>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</si>
  <si>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</si>
  <si>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</si>
  <si>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</si>
  <si>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</si>
  <si>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</si>
  <si>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</si>
  <si>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</si>
  <si>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</si>
  <si>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</si>
  <si>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</si>
  <si>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</si>
  <si>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</si>
  <si>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</si>
  <si>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</si>
  <si>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</si>
  <si>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</si>
  <si>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</si>
  <si>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</si>
  <si>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</si>
  <si>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</si>
  <si>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</si>
  <si>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</si>
  <si>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</si>
  <si>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</si>
  <si>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</si>
  <si>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</si>
  <si>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</si>
  <si>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</si>
  <si>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</si>
  <si>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</si>
  <si>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</si>
  <si>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</si>
  <si>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</si>
  <si>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</si>
  <si>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</si>
  <si>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</si>
  <si>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</si>
  <si>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</si>
  <si>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</si>
  <si>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</si>
  <si>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</si>
  <si>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</si>
  <si>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</si>
  <si>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</si>
  <si>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</si>
  <si>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</si>
  <si>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</si>
  <si>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</si>
  <si>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</si>
  <si>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</si>
  <si>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</si>
  <si>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</si>
  <si>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</si>
  <si>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</si>
  <si>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</si>
  <si>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</si>
  <si>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</si>
  <si>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</si>
  <si>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</si>
  <si>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</si>
  <si>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</si>
  <si>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</si>
  <si>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</si>
  <si>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</si>
  <si>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</si>
  <si>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</si>
  <si>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</si>
  <si>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</si>
  <si>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</si>
  <si>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</si>
  <si>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</si>
  <si>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</si>
  <si>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</si>
  <si>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</si>
  <si>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</si>
  <si>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</si>
  <si>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</si>
  <si>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</si>
  <si>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</si>
  <si>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</si>
  <si>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</si>
  <si>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</si>
  <si>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</si>
  <si>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</si>
  <si>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</si>
  <si>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</si>
  <si>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</si>
  <si>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</si>
  <si>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</si>
  <si>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</si>
  <si>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</si>
  <si>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</si>
  <si>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</si>
  <si>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</si>
  <si>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</si>
  <si>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</si>
  <si>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</si>
  <si>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</si>
  <si>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</si>
  <si>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</si>
  <si>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</si>
  <si>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</si>
  <si>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</si>
  <si>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</si>
  <si>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</si>
  <si>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</si>
  <si>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</si>
  <si>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</si>
  <si>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</si>
  <si>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</si>
  <si>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</si>
  <si>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</si>
  <si>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</si>
  <si>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</si>
  <si>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</si>
  <si>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</si>
  <si>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</si>
  <si>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</si>
  <si>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</si>
  <si>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</si>
  <si>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</si>
  <si>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</si>
  <si>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</si>
  <si>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</si>
  <si>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</si>
  <si>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</si>
  <si>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</si>
  <si>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</si>
  <si>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</si>
  <si>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</si>
  <si>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</si>
  <si>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</si>
  <si>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</si>
  <si>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</si>
  <si>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</si>
  <si>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</si>
  <si>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</si>
  <si>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</si>
  <si>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</si>
  <si>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</si>
  <si>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</si>
  <si>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</si>
  <si>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</si>
  <si>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</si>
  <si>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</si>
  <si>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</si>
  <si>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</si>
  <si>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</si>
  <si>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</si>
  <si>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</si>
  <si>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</si>
  <si>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</si>
  <si>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</si>
  <si>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</si>
  <si>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</si>
  <si>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</si>
  <si>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</si>
  <si>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</si>
  <si>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</si>
  <si>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</si>
  <si>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</si>
  <si>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</si>
  <si>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</si>
  <si>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</si>
  <si>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</si>
  <si>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</si>
  <si>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</si>
  <si>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</si>
  <si>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</si>
  <si>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</si>
  <si>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</si>
  <si>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</si>
  <si>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</si>
  <si>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</si>
  <si>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</si>
  <si>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</si>
  <si>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</si>
  <si>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</si>
  <si>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</si>
  <si>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</si>
  <si>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</si>
  <si>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</si>
  <si>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</si>
  <si>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</si>
  <si>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</si>
  <si>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</si>
  <si>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</si>
  <si>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</si>
  <si>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</si>
  <si>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</si>
  <si>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</si>
  <si>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</si>
  <si>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</si>
  <si>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</si>
  <si>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</si>
  <si>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</si>
  <si>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</si>
  <si>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</si>
  <si>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</si>
  <si>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</si>
  <si>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</si>
  <si>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</si>
  <si>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</si>
  <si>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</si>
  <si>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</si>
  <si>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</si>
  <si>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</si>
  <si>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</si>
  <si>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</si>
  <si>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</si>
  <si>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</si>
  <si>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</si>
  <si>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</si>
  <si>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</si>
  <si>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</si>
  <si>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</si>
  <si>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</si>
  <si>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</si>
  <si>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</si>
  <si>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</si>
  <si>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</si>
  <si>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</si>
  <si>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</si>
  <si>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</si>
  <si>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</si>
  <si>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</si>
  <si>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</si>
  <si>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</si>
  <si>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</si>
  <si>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</si>
  <si>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</si>
  <si>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</si>
  <si>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</si>
  <si>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</si>
  <si>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</si>
  <si>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</si>
  <si>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</si>
  <si>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</si>
  <si>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</si>
  <si>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</si>
  <si>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</si>
  <si>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</si>
  <si>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</si>
  <si>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</si>
  <si>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</si>
  <si>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</si>
  <si>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</si>
  <si>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</si>
  <si>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</si>
  <si>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</si>
  <si>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</si>
  <si>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</si>
  <si>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</si>
  <si>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</si>
  <si>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</si>
  <si>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</si>
  <si>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</si>
  <si>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</si>
  <si>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</si>
  <si>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</si>
  <si>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</si>
  <si>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</si>
  <si>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</si>
  <si>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</si>
  <si>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</si>
  <si>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</si>
  <si>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</si>
  <si>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</si>
  <si>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</si>
  <si>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</si>
  <si>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</si>
  <si>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</si>
  <si>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</si>
  <si>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</si>
  <si>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</si>
  <si>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</si>
  <si>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</si>
  <si>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</si>
  <si>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</si>
  <si>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</si>
  <si>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</si>
  <si>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</si>
  <si>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</si>
  <si>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</si>
  <si>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</si>
  <si>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</si>
  <si>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</si>
  <si>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</si>
  <si>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</si>
  <si>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</si>
  <si>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</si>
  <si>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</si>
  <si>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</si>
  <si>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</si>
  <si>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</si>
  <si>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</si>
  <si>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</si>
  <si>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</si>
  <si>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</si>
  <si>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</si>
  <si>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</si>
  <si>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</si>
  <si>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</si>
  <si>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</si>
  <si>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</si>
  <si>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</si>
  <si>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</si>
  <si>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</si>
  <si>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</si>
  <si>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</si>
  <si>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</si>
  <si>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</si>
  <si>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</si>
  <si>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</si>
  <si>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</si>
  <si>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</si>
  <si>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</si>
  <si>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</si>
  <si>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</si>
  <si>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</si>
  <si>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</si>
  <si>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</si>
  <si>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</si>
  <si>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</si>
  <si>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</si>
  <si>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</si>
  <si>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</si>
  <si>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</si>
  <si>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</si>
  <si>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</si>
  <si>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</si>
  <si>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</si>
  <si>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</si>
  <si>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</si>
  <si>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</si>
  <si>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</si>
  <si>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</si>
  <si>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</si>
  <si>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</si>
  <si>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</si>
  <si>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</si>
  <si>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</si>
  <si>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</si>
  <si>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</si>
  <si>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</si>
  <si>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</si>
  <si>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</si>
  <si>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</si>
  <si>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</si>
  <si>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</si>
  <si>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</si>
  <si>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</si>
  <si>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</si>
  <si>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</si>
  <si>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</si>
  <si>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</si>
  <si>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</si>
  <si>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</si>
  <si>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</si>
  <si>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</si>
  <si>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</si>
  <si>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</si>
  <si>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</si>
  <si>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</si>
  <si>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</si>
  <si>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</si>
  <si>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</si>
  <si>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</si>
  <si>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</si>
  <si>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</si>
  <si>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</si>
  <si>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</si>
  <si>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</si>
  <si>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</si>
  <si>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</si>
  <si>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</si>
  <si>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</si>
  <si>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</si>
  <si>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</si>
  <si>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</si>
  <si>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</si>
  <si>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</si>
  <si>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</si>
  <si>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</si>
  <si>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</si>
  <si>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</si>
  <si>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</si>
  <si>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</si>
  <si>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</si>
  <si>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</si>
  <si>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</si>
  <si>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</si>
  <si>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</si>
  <si>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</si>
  <si>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</si>
  <si>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</si>
  <si>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</si>
  <si>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</si>
  <si>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</si>
  <si>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</si>
  <si>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</si>
  <si>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</si>
  <si>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</si>
  <si>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</si>
  <si>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</si>
  <si>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</si>
  <si>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</si>
  <si>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</si>
  <si>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</si>
  <si>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</si>
  <si>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</si>
  <si>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</si>
  <si>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</si>
  <si>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</si>
  <si>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</si>
  <si>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</si>
  <si>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</si>
  <si>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</si>
  <si>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</si>
  <si>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</si>
  <si>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</si>
  <si>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</si>
  <si>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</si>
  <si>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</si>
  <si>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</si>
  <si>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</si>
  <si>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</si>
  <si>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</si>
  <si>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</si>
  <si>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</si>
  <si>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</si>
  <si>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</si>
  <si>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</si>
  <si>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</si>
  <si>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</si>
  <si>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</si>
  <si>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</si>
  <si>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</si>
  <si>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</si>
  <si>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</si>
  <si>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</si>
  <si>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</si>
  <si>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</si>
  <si>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</si>
  <si>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</si>
  <si>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</si>
  <si>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</si>
  <si>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</si>
  <si>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</si>
  <si>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</si>
  <si>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</si>
  <si>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</si>
  <si>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</si>
  <si>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</si>
  <si>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</si>
  <si>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</si>
  <si>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</si>
  <si>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</si>
  <si>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</si>
  <si>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</si>
  <si>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</si>
  <si>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</si>
  <si>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</si>
  <si>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</si>
  <si>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</si>
  <si>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</si>
  <si>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</si>
  <si>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</si>
  <si>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</si>
  <si>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</si>
  <si>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</si>
  <si>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</si>
  <si>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</si>
  <si>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</si>
  <si>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</si>
  <si>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</si>
  <si>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</si>
  <si>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</si>
  <si>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</si>
  <si>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</si>
  <si>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</si>
  <si>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</si>
  <si>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</si>
  <si>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</si>
  <si>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</si>
  <si>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</si>
  <si>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</si>
  <si>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</si>
  <si>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</si>
  <si>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</si>
  <si>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</si>
  <si>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</si>
  <si>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</si>
  <si>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</si>
  <si>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</si>
  <si>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</si>
  <si>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</si>
  <si>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</si>
  <si>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</si>
  <si>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</si>
  <si>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</si>
  <si>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</si>
  <si>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</si>
  <si>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</si>
  <si>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</si>
  <si>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</si>
  <si>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</si>
  <si>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</si>
  <si>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</si>
  <si>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</si>
  <si>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</si>
  <si>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</si>
  <si>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</si>
  <si>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</si>
  <si>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</si>
  <si>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</si>
  <si>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</si>
  <si>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</si>
  <si>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</si>
  <si>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</si>
  <si>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</si>
  <si>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</si>
  <si>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</si>
  <si>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</si>
  <si>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</si>
  <si>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</si>
  <si>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</si>
  <si>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</si>
  <si>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</si>
  <si>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</si>
  <si>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</si>
  <si>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</si>
  <si>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</si>
  <si>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</si>
  <si>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</si>
  <si>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</si>
  <si>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</si>
  <si>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</si>
  <si>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</si>
  <si>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</si>
  <si>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</si>
  <si>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</si>
  <si>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</si>
  <si>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</si>
  <si>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</si>
  <si>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</si>
  <si>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</si>
  <si>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</si>
  <si>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</si>
  <si>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</si>
  <si>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</si>
  <si>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</si>
  <si>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</si>
  <si>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</si>
  <si>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</si>
  <si>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</si>
  <si>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</si>
  <si>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</si>
  <si>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</si>
  <si>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</si>
  <si>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</si>
  <si>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</si>
  <si>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</si>
  <si>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</si>
  <si>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</si>
  <si>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</si>
  <si>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</si>
  <si>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</si>
  <si>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</si>
  <si>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</si>
  <si>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</si>
  <si>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</si>
  <si>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</si>
  <si>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</si>
  <si>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</si>
  <si>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</si>
  <si>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</si>
  <si>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</si>
  <si>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</si>
  <si>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</si>
  <si>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</si>
  <si>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</si>
  <si>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</si>
  <si>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</si>
  <si>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</si>
  <si>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</si>
  <si>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</si>
  <si>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</si>
  <si>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</si>
  <si>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</si>
  <si>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</si>
  <si>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</si>
  <si>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</si>
  <si>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</si>
  <si>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</si>
  <si>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</si>
  <si>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</si>
  <si>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</si>
  <si>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</si>
  <si>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</si>
  <si>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</si>
  <si>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</si>
  <si>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</si>
  <si>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</si>
  <si>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</si>
  <si>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</si>
  <si>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</si>
  <si>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</si>
  <si>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</si>
  <si>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</si>
  <si>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</si>
  <si>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</si>
  <si>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</si>
  <si>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</si>
  <si>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</si>
  <si>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</si>
  <si>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</si>
  <si>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</si>
  <si>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</si>
  <si>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</si>
  <si>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</si>
  <si>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</si>
  <si>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</si>
  <si>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</si>
  <si>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</si>
  <si>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</si>
  <si>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</si>
  <si>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</si>
  <si>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</si>
  <si>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</si>
  <si>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</si>
  <si>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</si>
  <si>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</si>
  <si>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</si>
  <si>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</si>
  <si>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</si>
  <si>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</si>
  <si>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</si>
  <si>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</si>
  <si>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</si>
  <si>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</si>
  <si>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</si>
  <si>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</si>
  <si>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</si>
  <si>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</si>
  <si>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</si>
  <si>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</si>
  <si>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</si>
  <si>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</si>
  <si>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</si>
  <si>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</si>
  <si>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</si>
  <si>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</si>
  <si>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</si>
  <si>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</si>
  <si>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</si>
  <si>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</si>
  <si>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</si>
  <si>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</si>
  <si>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</si>
  <si>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</si>
  <si>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</si>
  <si>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</si>
  <si>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</si>
  <si>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</si>
  <si>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</si>
  <si>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</si>
  <si>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</si>
  <si>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</si>
  <si>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</si>
  <si>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</si>
  <si>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</si>
  <si>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</si>
  <si>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</si>
  <si>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</si>
  <si>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</si>
  <si>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</si>
  <si>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</si>
  <si>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</si>
  <si>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</si>
  <si>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</si>
  <si>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</si>
  <si>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</si>
  <si>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</si>
  <si>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</si>
  <si>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</si>
  <si>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</si>
  <si>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</si>
  <si>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</si>
  <si>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</si>
  <si>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</si>
  <si>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</si>
  <si>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</si>
  <si>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</si>
  <si>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</si>
  <si>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</si>
  <si>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</si>
  <si>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</si>
  <si>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</si>
  <si>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</si>
  <si>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</si>
  <si>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</si>
  <si>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</si>
  <si>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</si>
  <si>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</si>
  <si>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</si>
  <si>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</si>
  <si>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</si>
  <si>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</si>
  <si>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</si>
  <si>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</si>
  <si>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</si>
  <si>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</si>
  <si>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</si>
  <si>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</si>
  <si>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</si>
  <si>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</si>
  <si>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</si>
  <si>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</si>
  <si>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</si>
  <si>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</si>
  <si>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</si>
  <si>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</si>
  <si>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</si>
  <si>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</si>
  <si>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</si>
  <si>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</si>
  <si>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</si>
  <si>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</si>
  <si>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</si>
  <si>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</si>
  <si>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</si>
  <si>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</si>
  <si>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</si>
  <si>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</si>
  <si>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</si>
  <si>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</si>
  <si>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</si>
  <si>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</si>
  <si>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</si>
  <si>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</si>
  <si>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</si>
  <si>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</si>
  <si>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</si>
  <si>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</si>
  <si>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</si>
  <si>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</si>
  <si>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</si>
  <si>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</si>
  <si>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</si>
  <si>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</si>
  <si>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</si>
  <si>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</si>
  <si>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</si>
  <si>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</si>
  <si>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</si>
  <si>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</si>
  <si>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</si>
  <si>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</si>
  <si>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</si>
  <si>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</si>
  <si>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</si>
  <si>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</si>
  <si>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</si>
  <si>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</si>
  <si>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</si>
  <si>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</si>
  <si>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</si>
  <si>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</si>
  <si>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</si>
  <si>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</si>
  <si>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</si>
  <si>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</si>
  <si>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</si>
  <si>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</si>
  <si>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</si>
  <si>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</si>
  <si>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</si>
  <si>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</si>
  <si>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</si>
  <si>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</si>
  <si>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</si>
  <si>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</si>
  <si>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</si>
  <si>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</si>
  <si>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</si>
  <si>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</si>
  <si>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</si>
  <si>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</si>
  <si>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</si>
  <si>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</si>
  <si>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</si>
  <si>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</si>
  <si>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</si>
  <si>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</si>
  <si>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</si>
  <si>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</si>
  <si>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</si>
  <si>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</si>
  <si>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</si>
  <si>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</si>
  <si>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</si>
  <si>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</si>
  <si>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</si>
  <si>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</si>
  <si>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</si>
  <si>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</si>
  <si>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</si>
  <si>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</si>
  <si>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</si>
  <si>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</si>
  <si>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</si>
  <si>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</si>
  <si>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</si>
  <si>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</si>
  <si>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</si>
  <si>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</si>
  <si>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</si>
  <si>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</si>
  <si>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</si>
  <si>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</si>
  <si>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</si>
  <si>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</si>
  <si>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</si>
  <si>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</si>
  <si>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</si>
  <si>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</si>
  <si>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</si>
  <si>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</si>
  <si>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</si>
  <si>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</si>
  <si>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</si>
  <si>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</si>
  <si>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</si>
  <si>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</si>
  <si>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</si>
  <si>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</si>
  <si>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</si>
  <si>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</si>
  <si>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</si>
  <si>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</si>
  <si>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</si>
  <si>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</si>
  <si>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</si>
  <si>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</si>
  <si>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</si>
  <si>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</si>
  <si>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</si>
  <si>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</si>
  <si>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</si>
  <si>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</si>
  <si>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</si>
  <si>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</si>
  <si>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</si>
  <si>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</si>
  <si>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</si>
  <si>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</si>
  <si>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</si>
  <si>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</si>
  <si>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</si>
  <si>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</si>
  <si>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</si>
  <si>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</si>
  <si>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</si>
  <si>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</si>
  <si>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</si>
  <si>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</si>
  <si>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</si>
  <si>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</si>
  <si>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</si>
  <si>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</si>
  <si>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</si>
  <si>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</si>
  <si>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</si>
  <si>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</si>
  <si>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</si>
  <si>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</si>
  <si>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</si>
  <si>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</si>
  <si>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</si>
  <si>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</si>
  <si>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</si>
  <si>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</si>
  <si>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</si>
  <si>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</si>
  <si>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</si>
  <si>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</si>
  <si>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</si>
  <si>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</si>
  <si>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</si>
  <si>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</si>
  <si>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</si>
  <si>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</si>
  <si>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</si>
  <si>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</si>
  <si>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</si>
  <si>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</si>
  <si>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</si>
  <si>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</si>
  <si>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</si>
  <si>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</si>
  <si>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</si>
  <si>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</si>
  <si>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</si>
  <si>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</si>
  <si>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</si>
  <si>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</si>
  <si>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</si>
  <si>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</si>
  <si>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</si>
  <si>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</si>
  <si>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</si>
  <si>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</si>
  <si>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</si>
  <si>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</si>
  <si>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</si>
  <si>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</si>
  <si>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</si>
  <si>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</si>
  <si>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</si>
  <si>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</si>
  <si>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</si>
  <si>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</si>
  <si>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</si>
  <si>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</si>
  <si>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</si>
  <si>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</si>
  <si>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</si>
  <si>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</si>
  <si>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</si>
  <si>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</si>
  <si>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</si>
  <si>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</si>
  <si>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</si>
  <si>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</si>
  <si>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</si>
  <si>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</si>
  <si>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</si>
  <si>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</si>
  <si>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</si>
  <si>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</si>
  <si>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</si>
  <si>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</si>
  <si>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</si>
  <si>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</si>
  <si>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</si>
  <si>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</si>
  <si>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</si>
  <si>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</si>
  <si>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</si>
  <si>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</si>
  <si>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</si>
  <si>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</si>
  <si>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</si>
  <si>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</si>
  <si>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</si>
  <si>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</si>
  <si>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</si>
  <si>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</si>
  <si>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</si>
  <si>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</si>
  <si>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</si>
  <si>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</si>
  <si>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</si>
  <si>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</si>
  <si>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</si>
  <si>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</si>
  <si>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</si>
  <si>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</si>
  <si>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</si>
  <si>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</si>
  <si>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</si>
  <si>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</si>
  <si>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</si>
  <si>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</si>
  <si>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</si>
  <si>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</si>
  <si>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</si>
  <si>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</si>
  <si>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</si>
  <si>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</si>
  <si>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</si>
  <si>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</si>
  <si>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</si>
  <si>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</si>
  <si>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</si>
  <si>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</si>
  <si>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</si>
  <si>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</si>
  <si>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</si>
  <si>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</si>
  <si>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</si>
  <si>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</si>
  <si>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</si>
  <si>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</si>
  <si>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</si>
  <si>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</si>
  <si>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</si>
  <si>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</si>
  <si>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</si>
  <si>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</si>
  <si>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</si>
  <si>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</si>
  <si>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</si>
  <si>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</si>
  <si>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</si>
  <si>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</si>
  <si>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</si>
  <si>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</si>
  <si>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</si>
  <si>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</si>
  <si>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</si>
  <si>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</si>
  <si>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</si>
  <si>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</si>
  <si>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</si>
  <si>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</si>
  <si>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</si>
  <si>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</si>
  <si>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</si>
  <si>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</si>
  <si>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</si>
  <si>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</si>
  <si>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</si>
  <si>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</si>
  <si>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</si>
  <si>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</si>
  <si>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</si>
  <si>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</si>
  <si>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</si>
  <si>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</si>
  <si>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</si>
  <si>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</si>
  <si>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</si>
  <si>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</si>
  <si>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</si>
  <si>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</si>
  <si>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</si>
  <si>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</si>
  <si>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</si>
  <si>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</si>
  <si>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</si>
  <si>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</si>
  <si>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</si>
  <si>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</si>
  <si>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</si>
  <si>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</si>
  <si>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</si>
  <si>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</si>
  <si>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</si>
  <si>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</si>
  <si>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</si>
  <si>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</si>
  <si>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</si>
  <si>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</si>
  <si>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</si>
  <si>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</si>
  <si>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</si>
  <si>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</si>
  <si>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</si>
  <si>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</si>
  <si>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</si>
  <si>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</si>
  <si>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</si>
  <si>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</si>
  <si>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</si>
  <si>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</si>
  <si>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</si>
  <si>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</si>
  <si>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</si>
  <si>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</si>
  <si>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</si>
  <si>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</si>
  <si>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</si>
  <si>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</si>
  <si>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</si>
  <si>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</si>
  <si>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</si>
  <si>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</si>
  <si>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</si>
  <si>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</si>
  <si>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</si>
  <si>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</si>
  <si>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</si>
  <si>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</si>
  <si>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</si>
  <si>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</si>
  <si>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</si>
  <si>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</si>
  <si>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</si>
  <si>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</si>
  <si>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</si>
  <si>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</si>
  <si>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</si>
  <si>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</si>
  <si>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</si>
  <si>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</si>
  <si>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</si>
  <si>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</si>
  <si>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</si>
  <si>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</si>
  <si>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</si>
  <si>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</si>
  <si>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</si>
  <si>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</si>
  <si>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</si>
  <si>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</si>
  <si>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</si>
  <si>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</si>
  <si>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</si>
  <si>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</si>
  <si>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</si>
  <si>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</si>
  <si>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</si>
  <si>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</si>
  <si>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</si>
  <si>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</si>
  <si>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</si>
  <si>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</si>
  <si>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</si>
  <si>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</si>
  <si>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</si>
  <si>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</si>
  <si>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</si>
  <si>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</si>
  <si>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</si>
  <si>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</si>
  <si>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</si>
  <si>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</si>
  <si>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</si>
  <si>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</si>
  <si>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</si>
  <si>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</si>
  <si>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</si>
  <si>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</si>
  <si>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</si>
  <si>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</si>
  <si>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</si>
  <si>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</si>
  <si>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</si>
  <si>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</si>
  <si>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</si>
  <si>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</si>
  <si>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</si>
  <si>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</si>
  <si>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</si>
  <si>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</si>
  <si>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</si>
  <si>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</si>
  <si>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</si>
  <si>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</si>
  <si>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</si>
  <si>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</si>
  <si>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</si>
  <si>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</si>
  <si>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</si>
  <si>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</si>
  <si>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</si>
  <si>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</si>
  <si>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</si>
  <si>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</si>
  <si>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</si>
  <si>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</si>
  <si>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</si>
  <si>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</si>
  <si>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</si>
  <si>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</si>
  <si>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</si>
  <si>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</si>
  <si>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</si>
  <si>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</si>
  <si>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</si>
  <si>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</si>
  <si>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</si>
  <si>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</si>
  <si>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</si>
  <si>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</si>
  <si>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</si>
  <si>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</si>
  <si>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</si>
  <si>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</si>
  <si>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</si>
  <si>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</si>
  <si>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</si>
  <si>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</si>
  <si>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</si>
  <si>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</si>
  <si>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</si>
  <si>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</si>
  <si>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</si>
  <si>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</si>
  <si>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</si>
  <si>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</si>
  <si>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</si>
  <si>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</si>
  <si>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</si>
  <si>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</si>
  <si>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</si>
  <si>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</si>
  <si>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</si>
  <si>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</si>
  <si>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</si>
  <si>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</si>
  <si>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</si>
  <si>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</si>
  <si>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</si>
  <si>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</si>
  <si>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</si>
  <si>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</si>
  <si>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</si>
  <si>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</si>
  <si>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</si>
  <si>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</si>
  <si>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</si>
  <si>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</si>
  <si>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</si>
  <si>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</si>
  <si>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</si>
  <si>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</si>
  <si>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</si>
  <si>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</si>
  <si>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</si>
  <si>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</si>
  <si>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</si>
  <si>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</si>
  <si>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</si>
  <si>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</si>
  <si>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</si>
  <si>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</si>
  <si>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</si>
  <si>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</si>
  <si>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</si>
  <si>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</si>
  <si>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</si>
  <si>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</si>
  <si>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</si>
  <si>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</si>
  <si>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</si>
  <si>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</si>
  <si>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</si>
  <si>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</si>
  <si>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</si>
  <si>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</si>
  <si>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</si>
  <si>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</si>
  <si>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</si>
  <si>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</si>
  <si>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</si>
  <si>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</si>
  <si>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</si>
  <si>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</si>
  <si>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</si>
  <si>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</si>
  <si>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</si>
  <si>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</si>
  <si>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</si>
  <si>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</si>
  <si>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</si>
  <si>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</si>
  <si>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</si>
  <si>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</si>
  <si>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</si>
  <si>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</si>
  <si>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</si>
  <si>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</si>
  <si>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</si>
  <si>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</si>
  <si>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</si>
  <si>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</si>
  <si>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</si>
  <si>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</si>
  <si>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</si>
  <si>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</si>
  <si>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</si>
  <si>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</si>
  <si>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</si>
  <si>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</si>
  <si>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</si>
  <si>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</si>
  <si>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</si>
  <si>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</si>
  <si>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</si>
  <si>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</si>
  <si>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</si>
  <si>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</si>
  <si>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</si>
  <si>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</si>
  <si>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</si>
  <si>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</si>
  <si>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</si>
  <si>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</si>
  <si>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</si>
  <si>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</si>
  <si>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</si>
  <si>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</si>
  <si>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</si>
  <si>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</si>
  <si>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</si>
  <si>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</si>
  <si>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</si>
  <si>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</si>
  <si>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</si>
  <si>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</si>
  <si>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</si>
  <si>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</si>
  <si>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</si>
  <si>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</si>
  <si>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</si>
  <si>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</si>
  <si>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</si>
  <si>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</si>
  <si>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</si>
  <si>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</si>
  <si>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</si>
  <si>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</si>
  <si>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</si>
  <si>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</si>
  <si>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</si>
  <si>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</si>
  <si>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</si>
  <si>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</si>
  <si>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</si>
  <si>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</si>
  <si>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</si>
  <si>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</si>
  <si>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</si>
  <si>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</si>
  <si>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</si>
  <si>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</si>
  <si>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</si>
  <si>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</si>
  <si>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</si>
  <si>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</si>
  <si>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</si>
  <si>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</si>
  <si>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</si>
  <si>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</si>
  <si>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</si>
  <si>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</si>
  <si>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</si>
  <si>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</si>
  <si>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</si>
  <si>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</si>
  <si>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</si>
  <si>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</si>
  <si>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</si>
  <si>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</si>
  <si>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</si>
  <si>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</si>
  <si>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</si>
  <si>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</si>
  <si>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</si>
  <si>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</si>
  <si>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</si>
  <si>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</si>
  <si>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</si>
  <si>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</si>
  <si>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</si>
  <si>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</si>
  <si>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</si>
  <si>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</si>
  <si>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</si>
  <si>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</si>
  <si>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</si>
  <si>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</si>
  <si>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</si>
  <si>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</si>
  <si>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</si>
  <si>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</si>
  <si>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</si>
  <si>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</si>
  <si>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</si>
  <si>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</si>
  <si>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</si>
  <si>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</si>
  <si>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</si>
  <si>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</si>
  <si>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</si>
  <si>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</si>
  <si>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</si>
  <si>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</si>
  <si>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</si>
  <si>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</si>
  <si>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</si>
  <si>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</si>
  <si>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</si>
  <si>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</si>
  <si>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</si>
  <si>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</si>
  <si>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</si>
  <si>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</si>
  <si>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</si>
  <si>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</si>
  <si>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</si>
  <si>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</si>
  <si>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</si>
  <si>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</si>
  <si>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</si>
  <si>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</si>
  <si>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</si>
  <si>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</si>
  <si>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</si>
  <si>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</si>
  <si>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</si>
  <si>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</si>
  <si>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</si>
  <si>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</si>
  <si>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</si>
  <si>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</si>
  <si>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</si>
  <si>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</si>
  <si>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</si>
  <si>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</si>
  <si>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</si>
  <si>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</si>
  <si>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</si>
  <si>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</si>
  <si>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</si>
  <si>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</si>
  <si>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</si>
  <si>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</si>
  <si>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</si>
  <si>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</si>
  <si>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</si>
  <si>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</si>
  <si>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</si>
  <si>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</si>
  <si>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</si>
  <si>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</si>
  <si>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</si>
  <si>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</si>
  <si>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</si>
  <si>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</si>
  <si>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</si>
  <si>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</si>
  <si>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</si>
  <si>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</si>
  <si>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</si>
  <si>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</si>
  <si>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</si>
  <si>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</si>
  <si>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</si>
  <si>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</si>
  <si>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</si>
  <si>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</si>
  <si>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</si>
  <si>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</si>
  <si>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</si>
  <si>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</si>
  <si>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</si>
  <si>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</si>
  <si>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</si>
  <si>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</si>
  <si>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</si>
  <si>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</si>
  <si>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</si>
  <si>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</si>
  <si>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</si>
  <si>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</si>
  <si>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</si>
  <si>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</si>
  <si>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</si>
  <si>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</si>
  <si>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</si>
  <si>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</si>
  <si>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</si>
  <si>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</si>
  <si>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</si>
  <si>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</si>
  <si>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</si>
  <si>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</si>
  <si>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</si>
  <si>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</si>
  <si>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</si>
  <si>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</si>
  <si>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</si>
  <si>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</si>
  <si>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</si>
  <si>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</si>
  <si>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</si>
  <si>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</si>
  <si>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</si>
  <si>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</si>
  <si>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</si>
  <si>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</si>
  <si>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</si>
  <si>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</si>
  <si>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</si>
  <si>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</si>
  <si>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</si>
  <si>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</si>
  <si>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</si>
  <si>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</si>
  <si>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</si>
  <si>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</si>
  <si>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</si>
  <si>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</si>
  <si>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</si>
  <si>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</si>
  <si>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</si>
  <si>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</si>
  <si>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</si>
  <si>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</si>
  <si>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</si>
  <si>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</si>
  <si>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</si>
  <si>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</si>
  <si>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</si>
  <si>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</si>
  <si>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</si>
  <si>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</si>
  <si>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</si>
  <si>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</si>
  <si>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</si>
  <si>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</si>
  <si>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</si>
  <si>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</si>
  <si>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</si>
  <si>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</si>
  <si>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</si>
  <si>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</si>
  <si>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</si>
  <si>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</si>
  <si>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</si>
  <si>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</si>
  <si>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</si>
  <si>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</si>
  <si>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</si>
  <si>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</si>
  <si>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</si>
  <si>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</si>
  <si>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</si>
  <si>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</si>
  <si>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</si>
  <si>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</si>
  <si>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</si>
  <si>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</si>
  <si>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</si>
  <si>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</si>
  <si>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</si>
  <si>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</si>
  <si>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</si>
  <si>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</si>
  <si>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</si>
  <si>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</si>
  <si>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</si>
  <si>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</si>
  <si>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</si>
  <si>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</si>
  <si>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</si>
  <si>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</si>
  <si>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</si>
  <si>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</si>
  <si>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</si>
  <si>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</si>
  <si>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</si>
  <si>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</si>
  <si>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</si>
  <si>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</si>
  <si>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</si>
  <si>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</si>
  <si>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</si>
  <si>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</si>
  <si>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</si>
  <si>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</si>
  <si>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</si>
  <si>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</si>
  <si>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</si>
  <si>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</si>
  <si>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</si>
  <si>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</si>
  <si>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</si>
  <si>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</si>
  <si>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</si>
  <si>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</si>
  <si>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</si>
  <si>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</si>
  <si>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</si>
  <si>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</si>
  <si>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</si>
  <si>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</si>
  <si>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</si>
  <si>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</si>
  <si>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</si>
  <si>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</si>
  <si>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</si>
  <si>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</si>
  <si>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</si>
  <si>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</si>
  <si>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</si>
  <si>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</si>
  <si>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</si>
  <si>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</si>
  <si>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</si>
  <si>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</si>
  <si>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</si>
  <si>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</si>
  <si>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</si>
  <si>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</si>
  <si>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</si>
  <si>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</si>
  <si>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</si>
  <si>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</si>
  <si>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</si>
  <si>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</si>
  <si>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</si>
  <si>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</si>
  <si>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</si>
  <si>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</si>
  <si>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</si>
  <si>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</si>
  <si>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</si>
  <si>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</si>
  <si>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</si>
  <si>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</si>
  <si>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</si>
  <si>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</si>
  <si>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</si>
  <si>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</si>
  <si>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</si>
  <si>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</si>
  <si>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</si>
  <si>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</si>
  <si>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</si>
  <si>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</si>
  <si>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</si>
  <si>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</si>
  <si>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</si>
  <si>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</si>
  <si>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</si>
  <si>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</si>
  <si>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</si>
  <si>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</si>
  <si>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</si>
  <si>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</si>
  <si>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</si>
  <si>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</si>
  <si>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</si>
  <si>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</si>
  <si>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</si>
  <si>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</si>
  <si>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</si>
  <si>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</si>
  <si>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</si>
  <si>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</si>
  <si>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</si>
  <si>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</si>
  <si>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</si>
  <si>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</si>
  <si>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</si>
  <si>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</si>
  <si>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</si>
  <si>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</si>
  <si>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</si>
  <si>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</si>
  <si>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</si>
  <si>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</si>
  <si>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</si>
  <si>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</si>
  <si>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</si>
  <si>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</si>
  <si>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</si>
  <si>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</si>
  <si>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</si>
  <si>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</si>
  <si>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</si>
  <si>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</si>
  <si>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</si>
  <si>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</si>
  <si>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</si>
  <si>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</si>
  <si>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</si>
  <si>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</si>
  <si>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</si>
  <si>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</si>
  <si>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</si>
  <si>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</si>
  <si>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</si>
  <si>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</si>
  <si>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</si>
  <si>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</si>
  <si>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</si>
  <si>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</si>
  <si>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</si>
  <si>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</si>
  <si>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</si>
  <si>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</si>
  <si>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</si>
  <si>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</si>
  <si>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</si>
  <si>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</si>
  <si>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</si>
  <si>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</si>
  <si>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</si>
  <si>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</si>
  <si>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</si>
  <si>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</si>
  <si>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</si>
  <si>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</si>
  <si>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</si>
  <si>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</si>
  <si>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</si>
  <si>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</si>
  <si>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</si>
  <si>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</si>
  <si>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</si>
  <si>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</si>
  <si>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</si>
  <si>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</si>
  <si>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</si>
  <si>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</si>
  <si>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</si>
  <si>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</si>
  <si>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</si>
  <si>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</si>
  <si>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</si>
  <si>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</si>
  <si>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</si>
  <si>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</si>
  <si>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</si>
  <si>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</si>
  <si>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</si>
  <si>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</si>
  <si>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</si>
  <si>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</si>
  <si>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</si>
  <si>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</si>
  <si>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</si>
  <si>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</si>
  <si>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</si>
  <si>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</si>
  <si>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</si>
  <si>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</si>
  <si>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</si>
  <si>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</si>
  <si>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</si>
  <si>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</si>
  <si>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</si>
  <si>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</si>
  <si>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</si>
  <si>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</si>
  <si>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</si>
  <si>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</si>
  <si>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</si>
  <si>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</si>
  <si>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</si>
  <si>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</si>
  <si>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</si>
  <si>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</si>
  <si>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</si>
  <si>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</si>
  <si>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</si>
  <si>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</si>
  <si>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</si>
  <si>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</si>
  <si>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</si>
  <si>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</si>
  <si>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</si>
  <si>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</si>
  <si>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</si>
  <si>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</si>
  <si>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</si>
  <si>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</si>
  <si>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</si>
  <si>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</si>
  <si>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</si>
  <si>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</si>
  <si>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</si>
  <si>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</si>
  <si>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</si>
  <si>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</si>
  <si>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</si>
  <si>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</si>
  <si>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</si>
  <si>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</si>
  <si>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</si>
  <si>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</si>
  <si>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</si>
  <si>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</si>
  <si>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</si>
  <si>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</si>
  <si>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</si>
  <si>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</si>
  <si>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</si>
  <si>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</si>
  <si>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</si>
  <si>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</si>
  <si>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</si>
  <si>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</si>
  <si>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</si>
  <si>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</si>
  <si>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</si>
  <si>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</si>
  <si>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</si>
  <si>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</si>
  <si>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</si>
  <si>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</si>
  <si>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</si>
  <si>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</si>
  <si>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</si>
  <si>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</si>
  <si>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</si>
  <si>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</si>
  <si>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</si>
  <si>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</si>
  <si>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</si>
  <si>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</si>
  <si>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</si>
  <si>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</si>
  <si>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</si>
  <si>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</si>
  <si>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</si>
  <si>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</si>
  <si>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</si>
  <si>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</si>
  <si>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</si>
  <si>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</si>
  <si>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</si>
  <si>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</si>
  <si>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</si>
  <si>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</si>
  <si>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</si>
  <si>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</si>
  <si>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</si>
  <si>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</si>
  <si>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</si>
  <si>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</si>
  <si>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</si>
  <si>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</si>
  <si>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</si>
  <si>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</si>
  <si>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</si>
  <si>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</si>
  <si>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</si>
  <si>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</si>
  <si>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</si>
  <si>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</si>
  <si>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</si>
  <si>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</si>
  <si>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</si>
  <si>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</si>
  <si>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</si>
  <si>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</si>
  <si>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</si>
  <si>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</si>
  <si>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</si>
  <si>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</si>
  <si>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</si>
  <si>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</si>
  <si>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</si>
  <si>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</si>
  <si>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</si>
  <si>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</si>
  <si>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</si>
  <si>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</si>
  <si>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</si>
  <si>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</si>
  <si>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</si>
  <si>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</si>
  <si>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</si>
  <si>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</si>
  <si>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</si>
  <si>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</si>
  <si>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</si>
  <si>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</si>
  <si>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</si>
  <si>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</si>
  <si>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</si>
  <si>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</si>
  <si>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</si>
  <si>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</si>
  <si>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</si>
  <si>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</si>
  <si>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</si>
  <si>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</si>
  <si>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</si>
  <si>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</si>
  <si>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</si>
  <si>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</si>
  <si>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</si>
  <si>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</si>
  <si>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</si>
  <si>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</si>
  <si>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</si>
  <si>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</si>
  <si>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</si>
  <si>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</si>
  <si>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</si>
  <si>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</si>
  <si>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</si>
  <si>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</si>
  <si>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</si>
  <si>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</si>
  <si>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</si>
  <si>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</si>
  <si>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</si>
  <si>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</si>
  <si>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</si>
  <si>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</si>
  <si>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</si>
  <si>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</si>
  <si>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</si>
  <si>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</si>
  <si>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</si>
  <si>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</si>
  <si>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</si>
  <si>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</si>
  <si>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</si>
  <si>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</si>
  <si>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</si>
  <si>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</si>
  <si>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</si>
  <si>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</si>
  <si>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</si>
  <si>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</si>
  <si>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</si>
  <si>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</si>
  <si>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</si>
  <si>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</si>
  <si>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</si>
  <si>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</si>
  <si>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</si>
  <si>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</si>
  <si>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</si>
  <si>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</si>
  <si>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</si>
  <si>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</si>
  <si>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</si>
  <si>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</si>
  <si>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</si>
  <si>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</si>
  <si>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</si>
  <si>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</si>
  <si>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</si>
  <si>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</si>
  <si>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</si>
  <si>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</si>
  <si>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</si>
  <si>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</si>
  <si>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</si>
  <si>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</si>
  <si>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</si>
  <si>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</si>
  <si>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</si>
  <si>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</si>
  <si>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</si>
  <si>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</si>
  <si>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</si>
  <si>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</si>
  <si>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</si>
  <si>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</si>
  <si>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</si>
  <si>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</si>
  <si>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</si>
  <si>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</si>
  <si>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</si>
  <si>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</si>
  <si>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</si>
  <si>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</si>
  <si>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</si>
  <si>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</si>
  <si>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</si>
  <si>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</si>
  <si>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</si>
  <si>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</si>
  <si>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</si>
  <si>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</si>
  <si>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</si>
  <si>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</si>
  <si>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</si>
  <si>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</si>
  <si>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</si>
  <si>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</si>
  <si>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</si>
  <si>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</si>
  <si>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</si>
  <si>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</si>
  <si>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</si>
  <si>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</si>
  <si>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</si>
  <si>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</si>
  <si>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</si>
  <si>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</si>
  <si>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</si>
  <si>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</si>
  <si>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</si>
  <si>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</si>
  <si>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</si>
  <si>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</si>
  <si>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</si>
  <si>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</si>
  <si>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</si>
  <si>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</si>
  <si>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</si>
  <si>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</si>
  <si>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</si>
  <si>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</si>
  <si>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</si>
  <si>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</si>
  <si>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</si>
  <si>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</si>
  <si>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</si>
  <si>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</si>
  <si>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</si>
  <si>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</si>
  <si>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</si>
  <si>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</si>
  <si>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</si>
  <si>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</si>
  <si>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</si>
  <si>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</si>
  <si>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</si>
  <si>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</si>
  <si>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</si>
  <si>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</si>
  <si>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</si>
  <si>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</si>
  <si>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</si>
  <si>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</si>
  <si>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</si>
  <si>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</si>
  <si>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</si>
  <si>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</si>
  <si>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</si>
  <si>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</si>
  <si>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</si>
  <si>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</si>
  <si>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</si>
  <si>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</si>
  <si>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</si>
  <si>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</si>
  <si>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</si>
  <si>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</si>
  <si>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</si>
  <si>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</si>
  <si>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</si>
  <si>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</si>
  <si>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</si>
  <si>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</si>
  <si>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</si>
  <si>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</si>
  <si>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</si>
  <si>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</si>
  <si>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</si>
  <si>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</si>
  <si>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</si>
  <si>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</si>
  <si>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</si>
  <si>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</si>
  <si>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</si>
  <si>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</si>
  <si>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</si>
  <si>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</si>
  <si>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</si>
  <si>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</si>
  <si>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</si>
  <si>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</si>
  <si>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</si>
  <si>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</si>
  <si>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</si>
  <si>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</si>
  <si>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</si>
  <si>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</si>
  <si>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</si>
  <si>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</si>
  <si>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</si>
  <si>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</si>
  <si>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</si>
  <si>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</si>
  <si>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</si>
  <si>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</si>
  <si>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</si>
  <si>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</si>
  <si>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</si>
  <si>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</si>
  <si>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</si>
  <si>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</si>
  <si>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</si>
  <si>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</si>
  <si>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</si>
  <si>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</si>
  <si>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</si>
  <si>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</si>
  <si>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</si>
  <si>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</si>
  <si>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</si>
  <si>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</si>
  <si>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</si>
  <si>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</si>
  <si>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</si>
  <si>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</si>
  <si>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</si>
  <si>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</si>
  <si>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</si>
  <si>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</si>
  <si>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</si>
  <si>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</si>
  <si>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</si>
  <si>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</si>
  <si>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</si>
  <si>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</si>
  <si>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</si>
  <si>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</si>
  <si>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</si>
  <si>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</si>
  <si>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</si>
  <si>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</si>
  <si>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</si>
  <si>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</si>
  <si>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</si>
  <si>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</si>
  <si>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</si>
  <si>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</si>
  <si>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</si>
  <si>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</si>
  <si>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</si>
  <si>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</si>
  <si>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</si>
  <si>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</si>
  <si>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</si>
  <si>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</si>
  <si>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</si>
  <si>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</si>
  <si>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</si>
  <si>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</si>
  <si>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</si>
  <si>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</si>
  <si>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</si>
  <si>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</si>
  <si>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</si>
  <si>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</si>
  <si>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</si>
  <si>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</si>
  <si>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</si>
  <si>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</si>
  <si>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</si>
  <si>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</si>
  <si>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</si>
  <si>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</si>
  <si>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</si>
  <si>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</si>
  <si>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</si>
  <si>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</si>
  <si>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</si>
  <si>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</si>
  <si>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</si>
  <si>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</si>
  <si>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</si>
  <si>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</si>
  <si>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</si>
  <si>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</si>
  <si>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</si>
  <si>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</si>
  <si>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</si>
  <si>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</si>
  <si>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</si>
  <si>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</si>
  <si>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</si>
  <si>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</si>
  <si>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</si>
  <si>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</si>
  <si>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</si>
  <si>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</si>
  <si>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</si>
  <si>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</si>
  <si>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</si>
  <si>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</si>
  <si>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</si>
  <si>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</si>
  <si>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</si>
  <si>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</si>
  <si>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</si>
  <si>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</si>
  <si>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</si>
  <si>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</si>
  <si>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</si>
  <si>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</si>
  <si>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</si>
  <si>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</si>
  <si>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</si>
  <si>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</si>
  <si>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</si>
  <si>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</si>
  <si>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</si>
  <si>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</si>
  <si>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</si>
  <si>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</si>
  <si>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</si>
  <si>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</si>
  <si>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</si>
  <si>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</si>
  <si>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</si>
  <si>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</si>
  <si>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</si>
  <si>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</si>
  <si>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</si>
  <si>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</si>
  <si>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</si>
  <si>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</si>
  <si>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</si>
  <si>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</si>
  <si>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</si>
  <si>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</si>
  <si>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</si>
  <si>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</si>
  <si>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</si>
  <si>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</si>
  <si>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</si>
  <si>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</si>
  <si>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</si>
  <si>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</si>
  <si>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</si>
  <si>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</si>
  <si>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</si>
  <si>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</si>
  <si>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</si>
  <si>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</si>
  <si>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</si>
  <si>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</si>
  <si>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</si>
  <si>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</si>
  <si>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</si>
  <si>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</si>
  <si>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</si>
  <si>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</si>
  <si>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</si>
  <si>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</si>
  <si>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</si>
  <si>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</si>
  <si>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</si>
  <si>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</si>
  <si>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</si>
  <si>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</si>
  <si>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</si>
  <si>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</si>
  <si>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</si>
  <si>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</si>
  <si>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</si>
  <si>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</si>
  <si>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</si>
  <si>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</si>
  <si>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</si>
  <si>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</si>
  <si>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</si>
  <si>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</si>
  <si>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</si>
  <si>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</si>
  <si>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</si>
  <si>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</si>
  <si>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</si>
  <si>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</si>
  <si>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</si>
  <si>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</si>
  <si>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</si>
  <si>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</si>
  <si>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</si>
  <si>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</si>
  <si>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</si>
  <si>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</si>
  <si>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</si>
  <si>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</si>
  <si>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</si>
  <si>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</si>
  <si>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</si>
  <si>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</si>
  <si>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</si>
  <si>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</si>
  <si>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</si>
  <si>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</si>
  <si>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</si>
  <si>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</si>
  <si>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</si>
  <si>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</si>
  <si>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</si>
  <si>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</si>
  <si>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</si>
  <si>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</si>
  <si>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</si>
  <si>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</si>
  <si>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</si>
  <si>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</si>
  <si>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</si>
  <si>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</si>
  <si>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</si>
  <si>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</si>
  <si>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</si>
  <si>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</si>
  <si>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</si>
  <si>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</si>
  <si>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</si>
  <si>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</si>
  <si>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</si>
  <si>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</si>
  <si>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</si>
  <si>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</si>
  <si>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</si>
  <si>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</si>
  <si>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</si>
  <si>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</si>
  <si>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</si>
  <si>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</si>
  <si>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</si>
  <si>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</si>
  <si>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</si>
  <si>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</si>
  <si>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</si>
  <si>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</si>
  <si>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</si>
  <si>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</si>
  <si>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</si>
  <si>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</si>
  <si>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</si>
  <si>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</si>
  <si>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</si>
  <si>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</si>
  <si>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</si>
  <si>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</si>
  <si>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</si>
  <si>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</si>
  <si>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</si>
  <si>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</si>
  <si>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</si>
  <si>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</si>
  <si>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</si>
  <si>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</si>
  <si>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</si>
  <si>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</si>
  <si>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</si>
  <si>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</si>
  <si>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</si>
  <si>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</si>
  <si>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</si>
  <si>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</si>
  <si>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</si>
  <si>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</si>
  <si>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</si>
  <si>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</si>
  <si>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</si>
  <si>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</si>
  <si>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</si>
  <si>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</si>
  <si>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</si>
  <si>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</si>
  <si>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</si>
  <si>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</si>
  <si>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</si>
  <si>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</si>
  <si>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</si>
  <si>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</si>
  <si>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</si>
  <si>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</si>
  <si>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</si>
  <si>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</si>
  <si>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</si>
  <si>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</si>
  <si>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</si>
  <si>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</si>
  <si>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</si>
  <si>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</si>
  <si>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</si>
  <si>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</si>
  <si>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</si>
  <si>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</si>
  <si>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</si>
  <si>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</si>
  <si>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</si>
  <si>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</si>
  <si>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</si>
  <si>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</si>
  <si>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</si>
  <si>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</si>
  <si>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</si>
  <si>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</si>
  <si>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</si>
  <si>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</si>
  <si>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</si>
  <si>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</si>
  <si>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</si>
  <si>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</si>
  <si>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</si>
  <si>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</si>
  <si>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</si>
  <si>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</si>
  <si>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</si>
  <si>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</si>
  <si>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</si>
  <si>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</si>
  <si>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</si>
  <si>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</si>
  <si>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</si>
  <si>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</si>
  <si>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</si>
  <si>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</si>
  <si>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</si>
  <si>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</si>
  <si>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</si>
  <si>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</si>
  <si>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</si>
  <si>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</si>
  <si>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</si>
  <si>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</si>
  <si>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</si>
  <si>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</si>
  <si>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</si>
  <si>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</si>
  <si>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</si>
  <si>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</si>
  <si>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</si>
  <si>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</si>
  <si>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</si>
  <si>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</si>
  <si>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</si>
  <si>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</si>
  <si>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</si>
  <si>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</si>
  <si>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</si>
  <si>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</si>
  <si>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</si>
  <si>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</si>
  <si>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</si>
  <si>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</si>
  <si>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</si>
  <si>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</si>
  <si>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</si>
  <si>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</si>
  <si>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</si>
  <si>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</si>
  <si>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</si>
  <si>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</si>
  <si>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</si>
  <si>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</si>
  <si>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</si>
  <si>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</si>
  <si>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</si>
  <si>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</si>
  <si>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</si>
  <si>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</si>
  <si>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</si>
  <si>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</si>
  <si>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</si>
  <si>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</si>
  <si>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</si>
  <si>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</si>
  <si>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</si>
  <si>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</si>
  <si>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</si>
  <si>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</si>
  <si>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</si>
  <si>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</si>
  <si>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</si>
  <si>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</si>
  <si>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</si>
  <si>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</si>
  <si>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</si>
  <si>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</si>
  <si>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</si>
  <si>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</si>
  <si>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</si>
  <si>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</si>
  <si>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</si>
  <si>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</si>
  <si>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</si>
  <si>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</si>
  <si>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</si>
  <si>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</si>
  <si>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</si>
  <si>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</si>
  <si>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</si>
  <si>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</si>
  <si>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</si>
  <si>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</si>
  <si>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</si>
  <si>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</si>
  <si>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</si>
  <si>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</si>
  <si>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</si>
  <si>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</si>
  <si>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</si>
  <si>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</si>
  <si>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</si>
  <si>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</si>
  <si>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</si>
  <si>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</si>
  <si>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</si>
  <si>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</si>
  <si>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</si>
  <si>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</si>
  <si>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</si>
  <si>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</si>
  <si>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</si>
  <si>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</si>
  <si>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</si>
  <si>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</si>
  <si>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</si>
  <si>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</si>
  <si>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</si>
  <si>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</si>
  <si>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</si>
  <si>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</si>
  <si>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</si>
  <si>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</si>
  <si>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</si>
  <si>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</si>
  <si>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</si>
  <si>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</si>
  <si>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</si>
  <si>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</si>
  <si>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</si>
  <si>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</si>
  <si>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</si>
  <si>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</si>
  <si>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</si>
  <si>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</si>
  <si>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</si>
  <si>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</si>
  <si>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</si>
  <si>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</si>
  <si>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</si>
  <si>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</si>
  <si>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</si>
  <si>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</si>
  <si>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</si>
  <si>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</si>
  <si>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</si>
  <si>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</si>
  <si>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</si>
  <si>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</si>
  <si>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</si>
  <si>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</si>
  <si>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</si>
  <si>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</si>
  <si>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</si>
  <si>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</si>
  <si>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</si>
  <si>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</si>
  <si>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</si>
  <si>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</si>
  <si>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</si>
  <si>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</si>
  <si>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</si>
  <si>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</si>
  <si>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</si>
  <si>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</si>
  <si>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</si>
  <si>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</si>
  <si>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</si>
  <si>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</si>
  <si>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</si>
  <si>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</si>
  <si>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</si>
  <si>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</si>
  <si>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</si>
  <si>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</si>
  <si>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</si>
  <si>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</si>
  <si>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</si>
  <si>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</si>
  <si>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</si>
  <si>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</si>
  <si>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</si>
  <si>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</si>
  <si>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</si>
  <si>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</si>
  <si>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</si>
  <si>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</si>
  <si>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</si>
  <si>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</si>
  <si>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</si>
  <si>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</si>
  <si>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</si>
  <si>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</si>
  <si>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</si>
  <si>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</si>
  <si>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</si>
  <si>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</si>
  <si>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</si>
  <si>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</si>
  <si>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</si>
  <si>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</si>
  <si>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</si>
  <si>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</si>
  <si>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</si>
  <si>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</si>
  <si>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</si>
  <si>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</si>
  <si>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</si>
  <si>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</si>
  <si>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</si>
  <si>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</si>
  <si>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</si>
  <si>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</si>
  <si>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</si>
  <si>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</si>
  <si>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</si>
  <si>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</si>
  <si>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</si>
  <si>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</si>
  <si>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</si>
  <si>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</si>
  <si>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</si>
  <si>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</si>
  <si>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</si>
  <si>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</si>
  <si>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</si>
  <si>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</si>
  <si>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</si>
  <si>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</si>
  <si>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</si>
  <si>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</si>
  <si>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</si>
  <si>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</si>
  <si>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</si>
  <si>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</si>
  <si>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</si>
  <si>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</si>
  <si>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</si>
  <si>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</si>
  <si>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</si>
  <si>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</si>
  <si>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</si>
  <si>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</si>
  <si>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</si>
  <si>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</si>
  <si>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</si>
  <si>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</si>
  <si>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</si>
  <si>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</si>
  <si>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</si>
  <si>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</si>
  <si>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</si>
  <si>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</si>
  <si>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</si>
  <si>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</si>
  <si>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</si>
  <si>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</si>
  <si>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</si>
  <si>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</si>
  <si>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</si>
  <si>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</si>
  <si>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</si>
  <si>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</si>
  <si>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</si>
  <si>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</si>
  <si>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</si>
  <si>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</si>
  <si>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</si>
  <si>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</si>
  <si>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</si>
  <si>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</si>
  <si>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</si>
  <si>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</si>
  <si>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</si>
  <si>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</si>
  <si>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</si>
  <si>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</si>
  <si>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</si>
  <si>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</si>
  <si>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</si>
  <si>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</si>
  <si>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</si>
  <si>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</si>
  <si>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</si>
  <si>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</si>
  <si>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</si>
  <si>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</si>
  <si>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</si>
  <si>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</si>
  <si>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</si>
  <si>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</si>
  <si>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</si>
  <si>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</si>
  <si>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</si>
  <si>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</si>
  <si>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</si>
  <si>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</si>
  <si>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</si>
  <si>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</si>
  <si>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</si>
  <si>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</si>
  <si>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</si>
  <si>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</si>
  <si>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</si>
  <si>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</si>
  <si>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</si>
  <si>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</si>
  <si>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</si>
  <si>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</si>
  <si>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</si>
  <si>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</si>
  <si>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</si>
  <si>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</si>
  <si>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</si>
  <si>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</si>
  <si>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</si>
  <si>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</si>
  <si>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</si>
  <si>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</si>
  <si>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</si>
  <si>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</si>
  <si>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</si>
  <si>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</si>
  <si>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</si>
  <si>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</si>
  <si>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</si>
  <si>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</si>
  <si>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</si>
  <si>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</si>
  <si>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</si>
  <si>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</si>
  <si>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</si>
  <si>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</si>
  <si>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</si>
  <si>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</si>
  <si>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</si>
  <si>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</si>
  <si>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</si>
  <si>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</si>
  <si>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</si>
  <si>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</si>
  <si>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</si>
  <si>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</si>
  <si>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</si>
  <si>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</si>
  <si>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</si>
  <si>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</si>
  <si>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</si>
  <si>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</si>
  <si>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</si>
  <si>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</si>
  <si>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</si>
  <si>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</si>
  <si>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</si>
  <si>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</si>
  <si>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</si>
  <si>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</si>
  <si>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</si>
  <si>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</si>
  <si>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</si>
  <si>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</si>
  <si>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</si>
  <si>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</si>
  <si>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</si>
  <si>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</si>
  <si>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</si>
  <si>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</si>
  <si>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</si>
  <si>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</si>
  <si>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</si>
  <si>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</si>
  <si>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</si>
  <si>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</si>
  <si>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</si>
  <si>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</si>
  <si>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</si>
  <si>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</si>
  <si>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</si>
  <si>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</si>
  <si>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</si>
  <si>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</si>
  <si>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</si>
  <si>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</si>
  <si>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</si>
  <si>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</si>
  <si>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</si>
  <si>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</si>
  <si>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</si>
  <si>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</si>
  <si>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</si>
  <si>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</si>
  <si>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</si>
  <si>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</si>
  <si>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</si>
  <si>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</si>
  <si>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</si>
  <si>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</si>
  <si>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</si>
  <si>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</si>
  <si>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</si>
  <si>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</si>
  <si>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</si>
  <si>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</si>
  <si>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</si>
  <si>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</si>
  <si>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</si>
  <si>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</si>
  <si>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</si>
  <si>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</si>
  <si>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</si>
  <si>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</si>
  <si>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</si>
  <si>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</si>
  <si>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</si>
  <si>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</si>
  <si>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</si>
  <si>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</si>
  <si>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</si>
  <si>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</si>
  <si>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</si>
  <si>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</si>
  <si>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</si>
  <si>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</si>
  <si>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</si>
  <si>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</si>
  <si>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</si>
  <si>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</si>
  <si>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</si>
  <si>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</si>
  <si>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</si>
  <si>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</si>
  <si>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</si>
  <si>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</si>
  <si>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</si>
  <si>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</si>
  <si>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</si>
  <si>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</si>
  <si>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</si>
  <si>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</si>
  <si>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</si>
  <si>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</si>
  <si>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</si>
  <si>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</si>
  <si>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</si>
  <si>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</si>
  <si>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</si>
  <si>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</si>
  <si>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</si>
  <si>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</si>
  <si>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</si>
  <si>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</si>
  <si>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</si>
  <si>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</si>
  <si>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</si>
  <si>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</si>
  <si>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</si>
  <si>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</si>
  <si>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</si>
  <si>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</si>
  <si>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</si>
  <si>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</si>
  <si>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</si>
  <si>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</si>
  <si>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</si>
  <si>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</si>
  <si>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</si>
  <si>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</si>
  <si>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</si>
  <si>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</si>
  <si>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</si>
  <si>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</si>
  <si>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</si>
  <si>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</si>
  <si>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</si>
  <si>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</si>
  <si>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</si>
  <si>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</si>
  <si>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</si>
  <si>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</si>
  <si>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</si>
  <si>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</si>
  <si>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</si>
  <si>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</si>
  <si>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</si>
  <si>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</si>
  <si>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</si>
  <si>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</si>
  <si>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</si>
  <si>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</si>
  <si>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</si>
  <si>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</si>
  <si>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</si>
  <si>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</si>
  <si>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</si>
  <si>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</si>
  <si>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</si>
  <si>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</si>
  <si>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</si>
  <si>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</si>
  <si>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</si>
  <si>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</si>
  <si>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</si>
  <si>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</si>
  <si>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</si>
  <si>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</si>
  <si>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</si>
  <si>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</si>
  <si>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</si>
  <si>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</si>
  <si>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</si>
  <si>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</si>
  <si>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</si>
  <si>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</si>
  <si>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</si>
  <si>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</si>
  <si>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</si>
  <si>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</si>
  <si>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</si>
  <si>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</si>
  <si>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</si>
  <si>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</si>
  <si>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</si>
  <si>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</si>
  <si>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</si>
  <si>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</si>
  <si>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</si>
  <si>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</si>
  <si>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</si>
  <si>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</si>
  <si>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</si>
  <si>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</si>
  <si>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</si>
  <si>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</si>
  <si>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</si>
  <si>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</si>
  <si>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</si>
  <si>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</si>
  <si>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</si>
  <si>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</si>
  <si>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</si>
  <si>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</si>
  <si>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</si>
  <si>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</si>
  <si>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</si>
  <si>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</si>
  <si>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</si>
  <si>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</si>
  <si>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</si>
  <si>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</si>
  <si>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</si>
  <si>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</si>
  <si>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</si>
  <si>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</si>
  <si>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</si>
  <si>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</si>
  <si>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</si>
  <si>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</si>
  <si>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</si>
  <si>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</si>
  <si>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</si>
  <si>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</si>
  <si>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</si>
  <si>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</si>
  <si>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</si>
  <si>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</si>
  <si>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</si>
  <si>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</si>
  <si>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</si>
  <si>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</si>
  <si>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</si>
  <si>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</si>
  <si>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</si>
  <si>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</si>
  <si>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</si>
  <si>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</si>
  <si>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</si>
  <si>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</si>
  <si>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</si>
  <si>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</si>
  <si>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</si>
  <si>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</si>
  <si>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</si>
  <si>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</si>
  <si>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</si>
  <si>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</si>
  <si>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</si>
  <si>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</si>
  <si>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</si>
  <si>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</si>
  <si>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</si>
  <si>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</si>
  <si>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</si>
  <si>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</si>
  <si>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</si>
  <si>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</si>
  <si>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</si>
  <si>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</si>
  <si>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</si>
  <si>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</si>
  <si>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</si>
  <si>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</si>
  <si>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</si>
  <si>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</si>
  <si>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</si>
  <si>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</si>
  <si>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</si>
  <si>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</si>
  <si>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</si>
  <si>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</si>
  <si>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</si>
  <si>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</si>
  <si>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</si>
  <si>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</si>
  <si>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</si>
  <si>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</si>
  <si>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</si>
  <si>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</si>
  <si>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</si>
  <si>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</si>
  <si>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</si>
  <si>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</si>
  <si>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</si>
  <si>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</si>
  <si>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</si>
  <si>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</si>
  <si>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</si>
  <si>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</si>
  <si>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</si>
  <si>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</si>
  <si>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</si>
  <si>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</si>
  <si>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</si>
  <si>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</si>
  <si>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</si>
  <si>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</si>
  <si>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</si>
  <si>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</si>
  <si>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</si>
  <si>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</si>
  <si>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</si>
  <si>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</si>
  <si>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</si>
  <si>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</si>
  <si>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</si>
  <si>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</si>
  <si>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</si>
  <si>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</si>
  <si>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</si>
  <si>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</si>
  <si>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</si>
  <si>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</si>
  <si>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</si>
  <si>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</si>
  <si>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</si>
  <si>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</si>
  <si>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</si>
  <si>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</si>
  <si>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</si>
  <si>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</si>
  <si>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</si>
  <si>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</si>
  <si>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</si>
  <si>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</si>
  <si>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</si>
  <si>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</si>
  <si>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</si>
  <si>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</si>
  <si>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</si>
  <si>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</si>
  <si>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</si>
  <si>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</si>
  <si>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</si>
  <si>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</si>
  <si>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</si>
  <si>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</si>
  <si>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</si>
  <si>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</si>
  <si>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</si>
  <si>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</si>
  <si>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</si>
  <si>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</si>
  <si>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</si>
  <si>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</si>
  <si>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</si>
  <si>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</si>
  <si>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</si>
  <si>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</si>
  <si>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</si>
  <si>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</si>
  <si>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</si>
  <si>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</si>
  <si>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</si>
  <si>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</si>
  <si>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</si>
  <si>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</si>
  <si>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</si>
  <si>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</si>
  <si>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</si>
  <si>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</si>
  <si>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</si>
  <si>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</si>
  <si>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</si>
  <si>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</si>
  <si>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</si>
  <si>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</si>
  <si>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</si>
  <si>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</si>
  <si>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</si>
  <si>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</si>
  <si>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</si>
  <si>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</si>
  <si>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</si>
  <si>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</si>
  <si>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</si>
  <si>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</si>
  <si>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</si>
  <si>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</si>
  <si>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</si>
  <si>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</si>
  <si>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</si>
  <si>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</si>
  <si>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</si>
  <si>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</si>
  <si>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</si>
  <si>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</si>
  <si>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</si>
  <si>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</si>
  <si>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</si>
  <si>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</si>
  <si>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</si>
  <si>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</si>
  <si>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</si>
  <si>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</si>
  <si>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</si>
  <si>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</si>
  <si>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</si>
  <si>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</si>
  <si>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</si>
  <si>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</si>
  <si>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</si>
  <si>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</si>
  <si>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</si>
  <si>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</si>
  <si>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</si>
  <si>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</si>
  <si>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</si>
  <si>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</si>
  <si>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</si>
  <si>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</si>
  <si>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</si>
  <si>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</si>
  <si>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</si>
  <si>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</si>
  <si>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</si>
  <si>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</si>
  <si>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</si>
  <si>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</si>
  <si>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</si>
  <si>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</si>
  <si>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</si>
  <si>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</si>
  <si>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</si>
  <si>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</si>
  <si>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</si>
  <si>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</si>
  <si>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</si>
  <si>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</si>
  <si>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</si>
  <si>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</si>
  <si>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</si>
  <si>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</si>
  <si>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</si>
  <si>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</si>
  <si>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</si>
  <si>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</si>
  <si>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</si>
  <si>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</si>
  <si>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</si>
  <si>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</si>
  <si>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</si>
  <si>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</si>
  <si>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</si>
  <si>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</si>
  <si>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</si>
  <si>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</si>
  <si>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</si>
  <si>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</si>
  <si>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</si>
  <si>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</si>
  <si>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</si>
  <si>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</si>
  <si>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</si>
  <si>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</si>
  <si>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</si>
  <si>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</si>
  <si>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</si>
  <si>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</si>
  <si>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</si>
  <si>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</si>
  <si>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</si>
  <si>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</si>
  <si>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</si>
  <si>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</si>
  <si>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</si>
  <si>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</si>
  <si>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</si>
  <si>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</si>
  <si>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</si>
  <si>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</si>
  <si>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</si>
  <si>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</si>
  <si>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</si>
  <si>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</si>
  <si>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</si>
  <si>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</si>
  <si>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</si>
  <si>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</si>
  <si>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</si>
  <si>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</si>
  <si>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</si>
  <si>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</si>
  <si>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</si>
  <si>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</si>
  <si>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</si>
  <si>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</si>
  <si>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</si>
  <si>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</si>
  <si>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</si>
  <si>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</si>
  <si>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</si>
  <si>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</si>
  <si>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</si>
  <si>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</si>
  <si>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</si>
  <si>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</si>
  <si>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</si>
  <si>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</si>
  <si>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</si>
  <si>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</si>
  <si>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</si>
  <si>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</si>
  <si>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</si>
  <si>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</si>
  <si>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</si>
  <si>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</si>
  <si>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</si>
  <si>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</si>
  <si>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</si>
  <si>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</si>
  <si>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</si>
  <si>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</si>
  <si>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</si>
  <si>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</si>
  <si>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</si>
  <si>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</si>
  <si>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</si>
  <si>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</si>
  <si>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</si>
  <si>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</si>
  <si>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</si>
  <si>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</si>
  <si>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</si>
  <si>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</si>
  <si>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</si>
  <si>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</si>
  <si>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</si>
  <si>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</si>
  <si>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</si>
  <si>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</si>
  <si>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</si>
  <si>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</si>
  <si>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</si>
  <si>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</si>
  <si>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</si>
  <si>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</si>
  <si>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</si>
  <si>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</si>
  <si>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</si>
  <si>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</si>
  <si>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</si>
  <si>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</si>
  <si>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</si>
  <si>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</si>
  <si>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</si>
  <si>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</si>
  <si>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</si>
  <si>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</si>
  <si>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</si>
  <si>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</si>
  <si>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</si>
  <si>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</si>
  <si>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</si>
  <si>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</si>
  <si>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</si>
  <si>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</si>
  <si>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</si>
  <si>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</si>
  <si>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</si>
  <si>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</si>
  <si>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</si>
  <si>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</si>
  <si>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</si>
  <si>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</si>
  <si>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</si>
  <si>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</si>
  <si>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</si>
  <si>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</si>
  <si>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</si>
  <si>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</si>
  <si>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</si>
  <si>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</si>
  <si>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</si>
  <si>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</si>
  <si>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</si>
  <si>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</si>
  <si>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</si>
  <si>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</si>
  <si>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</si>
  <si>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</si>
  <si>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</si>
  <si>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</si>
  <si>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</si>
  <si>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</si>
  <si>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</si>
  <si>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</si>
  <si>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</si>
  <si>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</si>
  <si>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</si>
  <si>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</si>
  <si>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</si>
  <si>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</si>
  <si>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</si>
  <si>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</si>
  <si>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</si>
  <si>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</si>
  <si>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</si>
  <si>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</si>
  <si>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</si>
  <si>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</si>
  <si>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</si>
  <si>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</si>
  <si>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</si>
  <si>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</si>
  <si>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</si>
  <si>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</si>
  <si>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</si>
  <si>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</si>
  <si>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</si>
  <si>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</si>
  <si>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</si>
  <si>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</si>
  <si>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</si>
  <si>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</si>
  <si>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</si>
  <si>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</si>
  <si>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</si>
  <si>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</si>
  <si>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</si>
  <si>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</si>
  <si>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</si>
  <si>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</si>
  <si>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</si>
  <si>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</si>
  <si>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</si>
  <si>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</si>
  <si>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</si>
  <si>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</si>
  <si>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</si>
  <si>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</si>
  <si>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</si>
  <si>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</si>
  <si>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</si>
  <si>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</si>
  <si>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</si>
  <si>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</si>
  <si>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</si>
  <si>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</si>
  <si>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</si>
  <si>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</si>
  <si>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</si>
  <si>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</si>
  <si>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</si>
  <si>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</si>
  <si>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</si>
  <si>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</si>
  <si>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</si>
  <si>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</si>
  <si>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</si>
  <si>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</si>
  <si>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</si>
  <si>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</si>
  <si>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</si>
  <si>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</si>
  <si>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</si>
  <si>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</si>
  <si>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</si>
  <si>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</si>
  <si>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</si>
  <si>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</si>
  <si>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</si>
  <si>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</si>
  <si>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</si>
  <si>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</si>
  <si>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</si>
  <si>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</si>
  <si>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</si>
  <si>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</si>
  <si>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</si>
  <si>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</si>
  <si>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</si>
  <si>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</si>
  <si>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</si>
  <si>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</si>
  <si>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</si>
  <si>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</si>
  <si>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</si>
  <si>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</si>
  <si>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</si>
  <si>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</si>
  <si>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</si>
  <si>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</si>
  <si>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</si>
  <si>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</si>
  <si>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</si>
  <si>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</si>
  <si>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</si>
  <si>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</si>
  <si>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</si>
  <si>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</si>
  <si>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</si>
  <si>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</si>
  <si>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</si>
  <si>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</si>
  <si>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</si>
  <si>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</si>
  <si>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</si>
  <si>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</si>
  <si>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</si>
  <si>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</si>
  <si>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</si>
  <si>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</si>
  <si>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</si>
  <si>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</si>
  <si>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</si>
  <si>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</si>
  <si>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</si>
  <si>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</si>
  <si>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</si>
  <si>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</si>
  <si>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</si>
  <si>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</si>
  <si>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</si>
  <si>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</si>
  <si>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</si>
  <si>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</si>
  <si>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</si>
  <si>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</si>
  <si>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</si>
  <si>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</si>
  <si>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</si>
  <si>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</si>
  <si>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</si>
  <si>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</si>
  <si>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</si>
  <si>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</si>
  <si>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</si>
  <si>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</si>
  <si>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</si>
  <si>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</si>
  <si>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</si>
  <si>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</si>
  <si>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</si>
  <si>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</si>
  <si>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</si>
  <si>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</si>
  <si>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</si>
  <si>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</si>
  <si>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</si>
  <si>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</si>
  <si>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</si>
  <si>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</si>
  <si>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</si>
  <si>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</si>
  <si>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</si>
  <si>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</si>
  <si>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</si>
  <si>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</si>
  <si>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</si>
  <si>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</si>
  <si>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</si>
  <si>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</si>
  <si>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</si>
  <si>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</si>
  <si>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</si>
  <si>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</si>
  <si>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</si>
  <si>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</si>
  <si>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</si>
  <si>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</si>
  <si>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</si>
  <si>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</si>
  <si>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</si>
  <si>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</si>
  <si>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</si>
  <si>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</si>
  <si>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</si>
  <si>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</si>
  <si>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</si>
  <si>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</si>
  <si>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</si>
  <si>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</si>
  <si>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</si>
  <si>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</si>
  <si>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</si>
  <si>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</si>
  <si>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</si>
  <si>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</si>
  <si>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</si>
  <si>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</si>
  <si>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</si>
  <si>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</si>
  <si>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</si>
  <si>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</si>
  <si>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</si>
  <si>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</si>
  <si>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</si>
  <si>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</si>
  <si>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</si>
  <si>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</si>
  <si>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</si>
  <si>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</si>
  <si>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</si>
  <si>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</si>
  <si>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</si>
  <si>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</si>
  <si>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</si>
  <si>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</si>
  <si>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</si>
  <si>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</si>
  <si>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</si>
  <si>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</si>
  <si>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</si>
  <si>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</si>
  <si>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</si>
  <si>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</si>
  <si>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</si>
  <si>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</si>
  <si>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</si>
  <si>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</si>
  <si>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</si>
  <si>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</si>
  <si>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</si>
  <si>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</si>
  <si>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</si>
  <si>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</si>
  <si>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</si>
  <si>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</si>
  <si>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</si>
  <si>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</si>
  <si>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</si>
  <si>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</si>
  <si>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</si>
  <si>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</si>
  <si>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</si>
  <si>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</si>
  <si>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</si>
  <si>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</si>
  <si>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</si>
  <si>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</si>
  <si>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</si>
  <si>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</si>
  <si>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</si>
  <si>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</si>
  <si>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</si>
  <si>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</si>
  <si>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</si>
  <si>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</si>
  <si>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</si>
  <si>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</si>
  <si>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</si>
  <si>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</si>
  <si>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</si>
  <si>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</si>
  <si>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</si>
  <si>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</si>
  <si>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</si>
  <si>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</si>
  <si>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</si>
  <si>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</si>
  <si>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</si>
  <si>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</si>
  <si>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</si>
  <si>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</si>
  <si>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</si>
  <si>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</si>
  <si>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</si>
  <si>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</si>
  <si>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</si>
  <si>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</si>
  <si>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</si>
  <si>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</si>
  <si>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</si>
  <si>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</si>
  <si>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</si>
  <si>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</si>
  <si>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</si>
  <si>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</si>
  <si>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</si>
  <si>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</si>
  <si>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</si>
  <si>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</si>
  <si>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</si>
  <si>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</si>
  <si>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</si>
  <si>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</si>
  <si>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</si>
  <si>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</si>
  <si>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</si>
  <si>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</si>
  <si>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</si>
  <si>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</si>
  <si>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</si>
  <si>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</si>
  <si>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</si>
  <si>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</si>
  <si>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</si>
  <si>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</si>
  <si>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</si>
  <si>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</si>
  <si>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</si>
  <si>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</si>
  <si>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</si>
  <si>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</si>
  <si>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</si>
  <si>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</si>
  <si>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</si>
  <si>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</si>
  <si>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</si>
  <si>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</si>
  <si>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</si>
  <si>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</si>
  <si>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</si>
  <si>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</si>
  <si>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</si>
  <si>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</si>
  <si>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</si>
  <si>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</si>
  <si>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</si>
  <si>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</si>
  <si>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</si>
  <si>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</si>
  <si>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</si>
  <si>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</si>
  <si>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</si>
  <si>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</si>
  <si>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</si>
  <si>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</si>
  <si>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</si>
  <si>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</si>
  <si>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</si>
  <si>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</si>
  <si>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</si>
  <si>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</si>
  <si>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</si>
  <si>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</si>
  <si>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</si>
  <si>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</si>
  <si>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</si>
  <si>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</si>
  <si>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</si>
  <si>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</si>
  <si>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</si>
  <si>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</si>
  <si>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</si>
  <si>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</si>
  <si>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</si>
  <si>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</si>
  <si>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</si>
  <si>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</si>
  <si>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</si>
  <si>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</si>
  <si>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</si>
  <si>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</si>
  <si>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</si>
  <si>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</si>
  <si>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</si>
  <si>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</si>
  <si>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</si>
  <si>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</si>
  <si>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</si>
  <si>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</si>
  <si>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</si>
  <si>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</si>
  <si>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</si>
  <si>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</si>
  <si>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</si>
  <si>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</si>
  <si>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</si>
  <si>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</si>
  <si>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</si>
  <si>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</si>
  <si>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</si>
  <si>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</si>
  <si>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</si>
  <si>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</si>
  <si>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</si>
  <si>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</si>
  <si>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</si>
  <si>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</si>
  <si>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</si>
  <si>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</si>
  <si>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</si>
  <si>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</si>
  <si>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</si>
  <si>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</si>
  <si>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</si>
  <si>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</si>
  <si>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</si>
  <si>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</si>
  <si>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</si>
  <si>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</si>
  <si>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</si>
  <si>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</si>
  <si>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</si>
  <si>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</si>
  <si>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</si>
  <si>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</si>
  <si>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</si>
  <si>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</si>
  <si>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</si>
  <si>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</si>
  <si>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</si>
  <si>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</si>
  <si>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</si>
  <si>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</si>
  <si>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</si>
  <si>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</si>
  <si>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</si>
  <si>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</si>
  <si>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</si>
  <si>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</si>
  <si>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</si>
  <si>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</si>
  <si>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</si>
  <si>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</si>
  <si>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</si>
  <si>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</si>
  <si>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</si>
  <si>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</si>
  <si>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</si>
  <si>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</si>
  <si>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</si>
  <si>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</si>
  <si>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</si>
  <si>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</si>
  <si>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</si>
  <si>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</si>
  <si>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</si>
  <si>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</si>
  <si>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</si>
  <si>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</si>
  <si>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</si>
  <si>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</si>
  <si>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</si>
  <si>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</si>
  <si>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</si>
  <si>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</si>
  <si>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</si>
  <si>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</si>
  <si>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</si>
  <si>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</si>
  <si>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</si>
  <si>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</si>
  <si>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</si>
  <si>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</si>
  <si>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</si>
  <si>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</si>
  <si>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</si>
  <si>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</si>
  <si>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</si>
  <si>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</si>
  <si>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</si>
  <si>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</si>
  <si>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</si>
  <si>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</si>
  <si>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</si>
  <si>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</si>
  <si>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</si>
  <si>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</si>
  <si>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</si>
  <si>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</si>
  <si>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</si>
  <si>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</si>
  <si>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</si>
  <si>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</si>
  <si>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</si>
  <si>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</si>
  <si>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</si>
  <si>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</si>
  <si>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</si>
  <si>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</si>
  <si>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</si>
  <si>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</si>
  <si>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</si>
  <si>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</si>
  <si>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</si>
  <si>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</si>
  <si>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</si>
  <si>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</si>
  <si>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</si>
  <si>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</si>
  <si>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</si>
  <si>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</si>
  <si>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</si>
  <si>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</si>
  <si>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</si>
  <si>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</si>
  <si>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</si>
  <si>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</si>
  <si>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</si>
  <si>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</si>
  <si>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</si>
  <si>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</si>
  <si>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</si>
  <si>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</si>
  <si>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</si>
  <si>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</si>
  <si>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</si>
  <si>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</si>
  <si>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</si>
  <si>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</si>
  <si>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</si>
  <si>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</si>
  <si>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</si>
  <si>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</si>
  <si>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</si>
  <si>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</si>
  <si>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</si>
  <si>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</si>
  <si>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</si>
  <si>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</si>
  <si>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</si>
  <si>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</si>
  <si>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</si>
  <si>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</si>
  <si>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</si>
  <si>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</si>
  <si>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</si>
  <si>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</si>
  <si>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</si>
  <si>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</si>
  <si>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</si>
  <si>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</si>
  <si>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</si>
  <si>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</si>
  <si>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</si>
  <si>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</si>
  <si>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</si>
  <si>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</si>
  <si>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</si>
  <si>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</si>
  <si>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</si>
  <si>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</si>
  <si>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</si>
  <si>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</si>
  <si>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</si>
  <si>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</si>
  <si>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</si>
  <si>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</si>
  <si>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</si>
  <si>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</si>
  <si>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</si>
  <si>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</si>
  <si>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</si>
  <si>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</si>
  <si>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</si>
  <si>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</si>
  <si>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</si>
  <si>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</si>
  <si>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</si>
  <si>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</si>
  <si>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</si>
  <si>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</si>
  <si>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</si>
  <si>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</si>
  <si>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</si>
  <si>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</si>
  <si>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</si>
  <si>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</si>
  <si>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</si>
  <si>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</si>
  <si>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</si>
  <si>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</si>
  <si>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</si>
  <si>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</si>
  <si>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</si>
  <si>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</si>
  <si>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</si>
  <si>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</si>
  <si>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</si>
  <si>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</si>
  <si>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</si>
  <si>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</si>
  <si>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</si>
  <si>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</si>
  <si>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</si>
  <si>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</si>
  <si>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</si>
  <si>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</si>
  <si>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</si>
  <si>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</si>
  <si>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</si>
  <si>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</si>
  <si>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</si>
  <si>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</si>
  <si>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</si>
  <si>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</si>
  <si>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</si>
  <si>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</si>
  <si>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</si>
  <si>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</si>
  <si>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</si>
  <si>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</si>
  <si>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</si>
  <si>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</si>
  <si>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</si>
  <si>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</si>
  <si>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</si>
  <si>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</si>
  <si>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</si>
  <si>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</si>
  <si>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</si>
  <si>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</si>
  <si>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</si>
  <si>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</si>
  <si>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</si>
  <si>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</si>
  <si>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</si>
  <si>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</si>
  <si>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</si>
  <si>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</si>
  <si>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</si>
  <si>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</si>
  <si>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</si>
  <si>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</si>
  <si>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</si>
  <si>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</si>
  <si>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</si>
  <si>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</si>
  <si>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</si>
  <si>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</si>
  <si>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</si>
  <si>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</si>
  <si>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</si>
  <si>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</si>
  <si>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</si>
  <si>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</si>
  <si>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</si>
  <si>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</si>
  <si>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</si>
  <si>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</si>
  <si>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</si>
  <si>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</si>
  <si>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</si>
  <si>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</si>
  <si>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</si>
  <si>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</si>
  <si>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</si>
  <si>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</si>
  <si>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</si>
  <si>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</si>
  <si>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</si>
  <si>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</si>
  <si>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</si>
  <si>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</si>
  <si>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</si>
  <si>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</si>
  <si>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</si>
  <si>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</si>
  <si>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</si>
  <si>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</si>
  <si>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</si>
  <si>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</si>
  <si>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</si>
  <si>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</si>
  <si>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</si>
  <si>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</si>
  <si>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</si>
  <si>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</si>
  <si>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</si>
  <si>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</si>
  <si>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</si>
  <si>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</si>
  <si>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</si>
  <si>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</si>
  <si>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</si>
  <si>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</si>
  <si>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</si>
  <si>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</si>
  <si>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</si>
  <si>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</si>
  <si>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</si>
  <si>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</si>
  <si>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</si>
  <si>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</si>
  <si>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</si>
  <si>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</si>
  <si>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</si>
  <si>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</si>
  <si>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</si>
  <si>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</si>
  <si>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</si>
  <si>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</si>
  <si>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</si>
  <si>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</si>
  <si>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</si>
  <si>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</si>
  <si>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</si>
  <si>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</si>
  <si>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</si>
  <si>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</si>
  <si>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</si>
  <si>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</si>
  <si>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</si>
  <si>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</si>
  <si>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</si>
  <si>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</si>
  <si>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</si>
  <si>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</si>
  <si>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</si>
  <si>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</si>
  <si>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</si>
  <si>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</si>
  <si>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</si>
  <si>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</si>
  <si>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</si>
  <si>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</si>
  <si>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</si>
  <si>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</si>
  <si>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</si>
  <si>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</si>
  <si>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</si>
  <si>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</si>
  <si>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</si>
  <si>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</si>
  <si>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</si>
  <si>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</si>
  <si>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</si>
  <si>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</si>
  <si>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</si>
  <si>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</si>
  <si>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</si>
  <si>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</si>
  <si>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</si>
  <si>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</si>
  <si>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</si>
  <si>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</si>
  <si>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</si>
  <si>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</si>
  <si>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</si>
  <si>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</si>
  <si>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</si>
  <si>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</si>
  <si>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</si>
  <si>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</si>
  <si>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</si>
  <si>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</si>
  <si>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</si>
  <si>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</si>
  <si>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</si>
  <si>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</si>
  <si>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</si>
  <si>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</si>
  <si>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</si>
  <si>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</si>
  <si>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</si>
  <si>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</si>
  <si>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</si>
  <si>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</si>
  <si>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</si>
  <si>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</si>
  <si>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</si>
  <si>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</si>
  <si>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</si>
  <si>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</si>
  <si>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</si>
  <si>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</si>
  <si>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</si>
  <si>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</si>
  <si>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</si>
  <si>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</si>
  <si>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</si>
  <si>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</si>
  <si>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</si>
  <si>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</si>
  <si>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</si>
  <si>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</si>
  <si>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</si>
  <si>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</si>
  <si>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</si>
  <si>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</si>
  <si>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</si>
  <si>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</si>
  <si>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</si>
  <si>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</si>
  <si>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</si>
  <si>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</si>
  <si>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</si>
  <si>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</si>
  <si>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</si>
  <si>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</si>
  <si>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</si>
  <si>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</si>
  <si>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</si>
  <si>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</si>
  <si>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</si>
  <si>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</si>
  <si>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</si>
  <si>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</si>
  <si>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</si>
  <si>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</si>
  <si>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</si>
  <si>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</si>
  <si>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</si>
  <si>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</si>
  <si>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</si>
  <si>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</si>
  <si>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</si>
  <si>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</si>
  <si>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</si>
  <si>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</si>
  <si>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</si>
  <si>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</si>
  <si>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</si>
  <si>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</si>
  <si>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</si>
  <si>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</si>
  <si>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</si>
  <si>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</si>
  <si>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</si>
  <si>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</si>
  <si>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</si>
  <si>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</si>
  <si>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</si>
  <si>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</si>
  <si>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</si>
  <si>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</si>
  <si>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</si>
  <si>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</si>
  <si>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</si>
  <si>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</si>
  <si>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</si>
  <si>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</si>
  <si>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</si>
  <si>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</si>
  <si>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</si>
  <si>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</si>
  <si>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</si>
  <si>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</si>
  <si>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</si>
  <si>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</si>
  <si>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</si>
  <si>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</si>
  <si>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</si>
  <si>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</si>
  <si>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</si>
  <si>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</si>
  <si>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</si>
  <si>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</si>
  <si>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</si>
  <si>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</si>
  <si>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</si>
  <si>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</si>
  <si>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</si>
  <si>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</si>
  <si>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</si>
  <si>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</si>
  <si>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</si>
  <si>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</si>
  <si>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</si>
  <si>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</si>
  <si>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</si>
  <si>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</si>
  <si>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</si>
  <si>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</si>
  <si>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</si>
  <si>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</si>
  <si>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</si>
  <si>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</si>
  <si>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</si>
  <si>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</si>
  <si>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</si>
  <si>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</si>
  <si>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</si>
  <si>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</si>
  <si>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</si>
  <si>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</si>
  <si>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</si>
  <si>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</si>
  <si>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</si>
  <si>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</si>
  <si>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</si>
  <si>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</si>
  <si>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</si>
  <si>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</si>
  <si>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</si>
  <si>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</si>
  <si>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</si>
  <si>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</si>
  <si>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</si>
  <si>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</si>
  <si>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</si>
  <si>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</si>
  <si>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</si>
  <si>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</si>
  <si>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</si>
  <si>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</si>
  <si>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</si>
  <si>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</si>
  <si>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</si>
  <si>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</si>
  <si>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</si>
  <si>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</si>
  <si>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</si>
  <si>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</si>
  <si>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</si>
  <si>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</si>
  <si>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</si>
  <si>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</si>
  <si>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</si>
  <si>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</si>
  <si>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</si>
  <si>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</si>
  <si>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</si>
  <si>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</si>
  <si>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</si>
  <si>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</si>
  <si>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</si>
  <si>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</si>
  <si>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</si>
  <si>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</si>
  <si>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</si>
  <si>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</si>
  <si>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</si>
  <si>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</si>
  <si>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</si>
  <si>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</si>
  <si>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</si>
  <si>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</si>
  <si>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</si>
  <si>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</si>
  <si>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</si>
  <si>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</si>
  <si>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</si>
  <si>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</si>
  <si>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</si>
  <si>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</si>
  <si>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</si>
  <si>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</si>
  <si>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</si>
  <si>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</si>
  <si>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</si>
  <si>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</si>
  <si>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</si>
  <si>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</si>
  <si>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</si>
  <si>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</si>
  <si>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</si>
  <si>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</si>
  <si>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</si>
  <si>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</si>
  <si>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</si>
  <si>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</si>
  <si>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</si>
  <si>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</si>
  <si>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</si>
  <si>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</si>
  <si>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</si>
  <si>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</si>
  <si>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</si>
  <si>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</si>
  <si>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</si>
  <si>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</si>
  <si>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</si>
  <si>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</si>
  <si>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</si>
  <si>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</si>
  <si>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</si>
  <si>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</si>
  <si>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</si>
  <si>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</si>
  <si>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</si>
  <si>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</si>
  <si>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</si>
  <si>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</si>
  <si>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</si>
  <si>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</si>
  <si>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</si>
  <si>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</si>
  <si>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</si>
  <si>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</si>
  <si>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</si>
  <si>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</si>
  <si>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</si>
  <si>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</si>
  <si>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</si>
  <si>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</si>
  <si>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</si>
  <si>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</si>
  <si>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</si>
  <si>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</si>
  <si>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</si>
  <si>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</si>
  <si>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</si>
  <si>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</si>
  <si>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</si>
  <si>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</si>
  <si>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</si>
  <si>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</si>
  <si>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</si>
  <si>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</si>
  <si>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</si>
  <si>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</si>
  <si>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</si>
  <si>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</si>
  <si>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</si>
  <si>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</si>
  <si>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</si>
  <si>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</si>
  <si>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</si>
  <si>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</si>
  <si>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</si>
  <si>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</si>
  <si>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</si>
  <si>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</si>
  <si>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</si>
  <si>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</si>
  <si>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</si>
  <si>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</si>
  <si>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</si>
  <si>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</si>
  <si>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</si>
  <si>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</si>
  <si>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</si>
  <si>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</si>
  <si>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</si>
  <si>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</si>
  <si>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</si>
  <si>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</si>
  <si>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</si>
  <si>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</si>
  <si>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</si>
  <si>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</si>
  <si>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</si>
  <si>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</si>
  <si>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</si>
  <si>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</si>
  <si>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</si>
  <si>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</si>
  <si>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</si>
  <si>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</si>
  <si>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</si>
  <si>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</si>
  <si>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</si>
  <si>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</si>
  <si>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</si>
  <si>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</si>
  <si>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</si>
  <si>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</si>
  <si>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</si>
  <si>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</si>
  <si>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</si>
  <si>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</si>
  <si>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</si>
  <si>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</si>
  <si>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</si>
  <si>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</si>
  <si>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</si>
  <si>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</si>
  <si>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</si>
  <si>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</si>
  <si>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</si>
  <si>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</si>
  <si>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</si>
  <si>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</si>
  <si>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</si>
  <si>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</si>
  <si>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</si>
  <si>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</si>
  <si>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</si>
  <si>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</si>
  <si>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</si>
  <si>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</si>
  <si>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</si>
  <si>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</si>
  <si>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</si>
  <si>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</si>
  <si>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</si>
  <si>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</si>
  <si>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</si>
  <si>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</si>
  <si>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</si>
  <si>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</si>
  <si>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</si>
  <si>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</si>
  <si>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</si>
  <si>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</si>
  <si>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</si>
  <si>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</si>
  <si>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</si>
  <si>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</si>
  <si>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</si>
  <si>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</si>
  <si>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</si>
  <si>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</si>
  <si>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</si>
  <si>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</si>
  <si>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</si>
  <si>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</si>
  <si>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</si>
  <si>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</si>
  <si>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</si>
  <si>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</si>
  <si>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</si>
  <si>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</si>
  <si>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</si>
  <si>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</si>
  <si>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</si>
  <si>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</si>
  <si>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</si>
  <si>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</si>
  <si>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</si>
  <si>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</si>
  <si>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</si>
  <si>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</si>
  <si>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</si>
  <si>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</si>
  <si>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</si>
  <si>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</si>
  <si>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</si>
  <si>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</si>
  <si>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</si>
  <si>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</si>
  <si>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</si>
  <si>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</si>
  <si>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</si>
  <si>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</si>
  <si>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</si>
  <si>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</si>
  <si>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</si>
  <si>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</si>
  <si>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</si>
  <si>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</si>
  <si>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</si>
  <si>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</si>
  <si>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</si>
  <si>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</si>
  <si>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</si>
  <si>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</si>
  <si>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</si>
  <si>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</si>
  <si>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</si>
  <si>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</si>
  <si>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</si>
  <si>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</si>
  <si>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</si>
  <si>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</si>
  <si>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</si>
  <si>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</si>
  <si>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</si>
  <si>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</si>
  <si>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</si>
  <si>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</si>
  <si>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</si>
  <si>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</si>
  <si>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</si>
  <si>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</si>
  <si>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</si>
  <si>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</si>
  <si>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</si>
  <si>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</si>
  <si>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</si>
  <si>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</si>
  <si>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</si>
  <si>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</si>
  <si>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</si>
  <si>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</si>
  <si>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</si>
  <si>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</si>
  <si>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</si>
  <si>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</si>
  <si>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</si>
  <si>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</si>
  <si>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</si>
  <si>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</si>
  <si>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</si>
  <si>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</si>
  <si>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</si>
  <si>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</si>
  <si>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</si>
  <si>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</si>
  <si>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</si>
  <si>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</si>
  <si>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</si>
  <si>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</si>
  <si>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</si>
  <si>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</si>
  <si>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</si>
  <si>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</si>
  <si>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</si>
  <si>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</si>
  <si>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</si>
  <si>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</si>
  <si>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</si>
  <si>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</si>
  <si>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</si>
  <si>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</si>
  <si>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</si>
  <si>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</si>
  <si>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</si>
  <si>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</si>
  <si>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</si>
  <si>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</si>
  <si>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</si>
  <si>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</si>
  <si>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</si>
  <si>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</si>
  <si>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</si>
  <si>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</si>
  <si>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</si>
  <si>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</si>
  <si>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</si>
  <si>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</si>
  <si>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</si>
  <si>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</si>
  <si>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</si>
  <si>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</si>
  <si>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</si>
  <si>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</si>
  <si>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</si>
  <si>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</si>
  <si>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</si>
  <si>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</si>
  <si>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</si>
  <si>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</si>
  <si>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</si>
  <si>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</si>
  <si>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</si>
  <si>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</si>
  <si>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</si>
  <si>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</si>
  <si>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</si>
  <si>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</si>
  <si>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</si>
  <si>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</si>
  <si>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</si>
  <si>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</si>
  <si>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</si>
  <si>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</si>
  <si>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</si>
  <si>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</si>
  <si>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</si>
  <si>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</si>
  <si>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</si>
  <si>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</si>
  <si>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</si>
  <si>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</si>
  <si>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</si>
  <si>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</si>
  <si>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</si>
  <si>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</si>
  <si>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</si>
  <si>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</si>
  <si>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</si>
  <si>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</si>
  <si>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</si>
  <si>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</si>
  <si>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</si>
  <si>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</si>
  <si>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</si>
  <si>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</si>
  <si>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</si>
  <si>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</si>
  <si>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</si>
  <si>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</si>
  <si>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</si>
  <si>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</si>
  <si>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</si>
  <si>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</si>
  <si>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</si>
  <si>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</si>
  <si>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</si>
  <si>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</si>
  <si>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</si>
  <si>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</si>
  <si>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</si>
  <si>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</si>
  <si>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</si>
  <si>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</si>
  <si>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</si>
  <si>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</si>
  <si>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</si>
  <si>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</si>
  <si>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</si>
  <si>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</si>
  <si>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</si>
  <si>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</si>
  <si>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</si>
  <si>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</si>
  <si>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</si>
  <si>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</si>
  <si>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</si>
  <si>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</si>
  <si>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</si>
  <si>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</si>
  <si>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</si>
  <si>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</si>
  <si>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</si>
  <si>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</si>
  <si>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</si>
  <si>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</si>
  <si>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</si>
  <si>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</si>
  <si>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</si>
  <si>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</si>
  <si>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</si>
  <si>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</si>
  <si>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</si>
  <si>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</si>
  <si>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</si>
  <si>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</si>
  <si>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</si>
  <si>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</si>
  <si>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</si>
  <si>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</si>
  <si>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</si>
  <si>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</si>
  <si>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</si>
  <si>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</si>
  <si>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</si>
  <si>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</si>
  <si>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</si>
  <si>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</si>
  <si>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</si>
  <si>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</si>
  <si>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</si>
  <si>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</si>
  <si>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</si>
  <si>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</si>
  <si>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</si>
  <si>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</si>
  <si>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</si>
  <si>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</si>
  <si>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</si>
  <si>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</si>
  <si>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</si>
  <si>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</si>
  <si>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</si>
  <si>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</si>
  <si>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</si>
  <si>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</si>
  <si>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</si>
  <si>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</si>
  <si>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</si>
  <si>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</si>
  <si>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</si>
  <si>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</si>
  <si>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</si>
  <si>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</si>
  <si>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</si>
  <si>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</si>
  <si>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</si>
  <si>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</si>
  <si>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</si>
  <si>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</si>
  <si>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</si>
  <si>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</si>
  <si>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</si>
  <si>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</si>
  <si>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</si>
  <si>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</si>
  <si>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</si>
  <si>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</si>
  <si>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</si>
  <si>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</si>
  <si>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</si>
  <si>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</si>
  <si>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</si>
  <si>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</si>
  <si>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</si>
  <si>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</si>
  <si>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</si>
  <si>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</si>
  <si>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</si>
  <si>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</si>
  <si>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</si>
  <si>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</si>
  <si>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</si>
  <si>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</si>
  <si>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</si>
  <si>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</si>
  <si>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</si>
  <si>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</si>
  <si>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</si>
  <si>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</si>
  <si>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</si>
  <si>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</si>
  <si>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</si>
  <si>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</si>
  <si>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</si>
  <si>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</si>
  <si>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</si>
  <si>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</si>
  <si>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</si>
  <si>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</si>
  <si>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</si>
  <si>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</si>
  <si>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</si>
  <si>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</si>
  <si>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</si>
  <si>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</si>
  <si>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</si>
  <si>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</si>
  <si>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</si>
  <si>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</si>
  <si>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</si>
  <si>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</si>
  <si>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</si>
  <si>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</si>
  <si>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</si>
  <si>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</si>
  <si>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</si>
  <si>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</si>
  <si>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</si>
  <si>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</si>
  <si>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</si>
  <si>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</si>
  <si>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</si>
  <si>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</si>
  <si>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</si>
  <si>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</si>
  <si>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</si>
  <si>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</si>
  <si>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</si>
  <si>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</si>
  <si>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</si>
  <si>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</si>
  <si>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</si>
  <si>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</si>
  <si>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</si>
  <si>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</si>
  <si>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</si>
  <si>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</si>
  <si>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</si>
  <si>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</si>
  <si>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</si>
  <si>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</si>
  <si>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</si>
  <si>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</si>
  <si>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</si>
  <si>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</si>
  <si>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</si>
  <si>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</si>
  <si>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</si>
  <si>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</si>
  <si>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</si>
  <si>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</si>
  <si>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</si>
  <si>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</si>
  <si>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</si>
  <si>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</si>
  <si>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</si>
  <si>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</si>
  <si>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</si>
  <si>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</si>
  <si>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</si>
  <si>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</si>
  <si>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</si>
  <si>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</si>
  <si>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</si>
  <si>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</si>
  <si>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</si>
  <si>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</si>
  <si>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</si>
  <si>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</si>
  <si>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</si>
  <si>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</si>
  <si>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</si>
  <si>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</si>
  <si>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</si>
  <si>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</si>
  <si>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</si>
  <si>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</si>
  <si>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</si>
  <si>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</si>
  <si>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</si>
  <si>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</si>
  <si>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</si>
  <si>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</si>
  <si>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</si>
  <si>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</si>
  <si>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</si>
  <si>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</si>
  <si>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</si>
  <si>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</si>
  <si>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</si>
  <si>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</si>
  <si>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</si>
  <si>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</si>
  <si>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</si>
  <si>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</si>
  <si>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</si>
  <si>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</si>
  <si>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</si>
  <si>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</si>
  <si>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</si>
  <si>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</si>
  <si>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</si>
  <si>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</si>
  <si>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</si>
  <si>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</si>
  <si>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</si>
  <si>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</si>
  <si>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</si>
  <si>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</si>
  <si>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</si>
  <si>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</si>
  <si>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</si>
  <si>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</si>
  <si>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</si>
  <si>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</si>
  <si>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</si>
  <si>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</si>
  <si>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</si>
  <si>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</si>
  <si>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</si>
  <si>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</si>
  <si>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</si>
  <si>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</si>
  <si>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</si>
  <si>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</si>
  <si>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</si>
  <si>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</si>
  <si>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</si>
  <si>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</si>
  <si>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</si>
  <si>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</si>
  <si>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</si>
  <si>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</si>
  <si>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</si>
  <si>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</si>
  <si>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</si>
  <si>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</si>
  <si>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</si>
  <si>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</si>
  <si>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</si>
  <si>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</si>
  <si>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</si>
  <si>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</si>
  <si>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</si>
  <si>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</si>
  <si>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</si>
  <si>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</si>
  <si>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</si>
  <si>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</si>
  <si>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</si>
  <si>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</si>
  <si>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</si>
  <si>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</si>
  <si>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</si>
  <si>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</si>
  <si>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</si>
  <si>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</si>
  <si>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</si>
  <si>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</si>
  <si>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</si>
  <si>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</si>
  <si>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</si>
  <si>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</si>
  <si>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</si>
  <si>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</si>
  <si>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</si>
  <si>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</si>
  <si>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</si>
  <si>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</si>
  <si>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</si>
  <si>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</si>
  <si>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</si>
  <si>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</si>
  <si>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</si>
  <si>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</si>
  <si>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</si>
  <si>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</si>
  <si>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</si>
  <si>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</si>
  <si>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</si>
  <si>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</si>
  <si>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</si>
  <si>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</si>
  <si>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</si>
  <si>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</si>
  <si>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</si>
  <si>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</si>
  <si>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</si>
  <si>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</si>
  <si>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</si>
  <si>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</si>
  <si>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</si>
  <si>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</si>
  <si>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</si>
  <si>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</si>
  <si>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</si>
  <si>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</si>
  <si>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</si>
  <si>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</si>
  <si>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</si>
  <si>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</si>
  <si>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</si>
  <si>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</si>
  <si>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</si>
  <si>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</si>
  <si>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</si>
  <si>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</si>
  <si>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</si>
  <si>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</si>
  <si>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</si>
  <si>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</si>
  <si>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</si>
  <si>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</si>
  <si>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</si>
  <si>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</si>
  <si>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</si>
  <si>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</si>
  <si>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</si>
  <si>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</si>
  <si>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</si>
  <si>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</si>
  <si>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</si>
  <si>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</si>
  <si>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</si>
  <si>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</si>
  <si>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</si>
  <si>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</si>
  <si>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</si>
  <si>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</si>
  <si>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</si>
  <si>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</si>
  <si>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</si>
  <si>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</si>
  <si>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</si>
  <si>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</si>
  <si>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</si>
  <si>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</si>
  <si>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</si>
  <si>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</si>
  <si>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</si>
  <si>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</si>
  <si>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</si>
  <si>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</si>
  <si>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</si>
  <si>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</si>
  <si>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</si>
  <si>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</si>
  <si>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</si>
  <si>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</si>
  <si>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</si>
  <si>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</si>
  <si>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</si>
  <si>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</si>
  <si>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</si>
  <si>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</si>
  <si>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</si>
  <si>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</si>
  <si>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</si>
  <si>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</si>
  <si>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</si>
  <si>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</si>
  <si>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</si>
  <si>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</si>
  <si>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</si>
  <si>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</si>
  <si>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</si>
  <si>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</si>
  <si>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</si>
  <si>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</si>
  <si>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</si>
  <si>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</si>
  <si>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</si>
  <si>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</si>
  <si>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</si>
  <si>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</si>
  <si>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</si>
  <si>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</si>
  <si>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</si>
  <si>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</si>
  <si>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</si>
  <si>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</si>
  <si>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</si>
  <si>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</si>
  <si>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</si>
  <si>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</si>
  <si>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</si>
  <si>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</si>
  <si>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</si>
  <si>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</si>
  <si>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</si>
  <si>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</si>
  <si>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</si>
  <si>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</si>
  <si>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</si>
  <si>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</si>
  <si>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</si>
  <si>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</si>
  <si>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</si>
  <si>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</si>
  <si>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</si>
  <si>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</si>
  <si>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</si>
  <si>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</si>
  <si>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</si>
  <si>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</si>
  <si>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</si>
  <si>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</si>
  <si>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</si>
  <si>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</si>
  <si>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</si>
  <si>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</si>
  <si>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</si>
  <si>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</si>
  <si>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</si>
  <si>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</si>
  <si>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</si>
  <si>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</si>
  <si>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</si>
  <si>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</si>
  <si>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</si>
  <si>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</si>
  <si>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</si>
  <si>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</si>
  <si>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</si>
  <si>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</si>
  <si>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</si>
  <si>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</si>
  <si>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</si>
  <si>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</si>
  <si>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</si>
  <si>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</si>
  <si>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</si>
  <si>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</si>
  <si>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</si>
  <si>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</si>
  <si>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</si>
  <si>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</si>
  <si>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</si>
  <si>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</si>
  <si>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</si>
  <si>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</si>
  <si>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</si>
  <si>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</si>
  <si>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</si>
  <si>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</si>
  <si>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</si>
  <si>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</si>
  <si>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</si>
  <si>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</si>
  <si>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</si>
  <si>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</si>
  <si>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</si>
  <si>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</si>
  <si>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</si>
  <si>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</si>
  <si>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</si>
  <si>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</si>
  <si>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</si>
  <si>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</si>
  <si>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</si>
  <si>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</si>
  <si>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</si>
  <si>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</si>
  <si>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</si>
  <si>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</si>
  <si>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</si>
  <si>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</si>
  <si>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</si>
  <si>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</si>
  <si>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</si>
  <si>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</si>
  <si>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</si>
  <si>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</si>
  <si>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</si>
  <si>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</si>
  <si>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</si>
  <si>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</si>
  <si>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</si>
  <si>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</si>
  <si>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</si>
  <si>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</si>
  <si>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</si>
  <si>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</si>
  <si>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</si>
  <si>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</si>
  <si>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</si>
  <si>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</si>
  <si>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</si>
  <si>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</si>
  <si>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</si>
  <si>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</si>
  <si>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</si>
  <si>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</si>
  <si>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</si>
  <si>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</si>
  <si>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</si>
  <si>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</si>
  <si>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</si>
  <si>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</si>
  <si>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</si>
  <si>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</si>
  <si>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</si>
  <si>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</si>
  <si>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</si>
  <si>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</si>
  <si>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</si>
  <si>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</si>
  <si>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</si>
  <si>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</si>
  <si>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</si>
  <si>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</si>
  <si>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</si>
  <si>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</si>
  <si>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</si>
  <si>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</si>
  <si>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</si>
  <si>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</si>
  <si>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</si>
  <si>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</si>
  <si>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</si>
  <si>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</si>
  <si>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</si>
  <si>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</si>
  <si>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</si>
  <si>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</si>
  <si>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</si>
  <si>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</si>
  <si>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</si>
  <si>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</si>
  <si>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</si>
  <si>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</si>
  <si>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</si>
  <si>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</si>
  <si>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</si>
  <si>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</si>
  <si>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</si>
  <si>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</si>
  <si>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</si>
  <si>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</si>
  <si>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</si>
  <si>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</si>
  <si>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</si>
  <si>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</si>
  <si>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</si>
  <si>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</si>
  <si>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</si>
  <si>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</si>
  <si>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</si>
  <si>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</si>
  <si>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</si>
  <si>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</si>
  <si>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</si>
  <si>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</si>
  <si>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</si>
  <si>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</si>
  <si>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</si>
  <si>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</si>
  <si>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</si>
  <si>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</si>
  <si>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</si>
  <si>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</si>
  <si>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</si>
  <si>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</si>
  <si>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</si>
  <si>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</si>
  <si>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</si>
  <si>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</si>
  <si>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</si>
  <si>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</si>
  <si>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</si>
  <si>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</si>
  <si>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</si>
  <si>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</si>
  <si>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</si>
  <si>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</si>
  <si>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</si>
  <si>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</si>
  <si>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</si>
  <si>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</si>
  <si>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</si>
  <si>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</si>
  <si>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</si>
  <si>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</si>
  <si>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</si>
  <si>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</si>
  <si>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</si>
  <si>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</si>
  <si>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</si>
  <si>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</si>
  <si>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</si>
  <si>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</si>
  <si>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</si>
  <si>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</si>
  <si>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</si>
  <si>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</si>
  <si>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</si>
  <si>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</si>
  <si>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</si>
  <si>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</si>
  <si>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</si>
  <si>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</si>
  <si>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</si>
  <si>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</si>
  <si>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</si>
  <si>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</si>
  <si>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</si>
  <si>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</si>
  <si>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</si>
  <si>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</si>
  <si>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</si>
  <si>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</si>
  <si>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</si>
  <si>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</si>
  <si>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</si>
  <si>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</si>
  <si>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</si>
  <si>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</si>
  <si>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</si>
  <si>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</si>
  <si>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</si>
  <si>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</si>
  <si>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</si>
  <si>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</si>
  <si>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</si>
  <si>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</si>
  <si>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</si>
  <si>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</si>
  <si>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</si>
  <si>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</si>
  <si>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</si>
  <si>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</si>
  <si>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</si>
  <si>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</si>
  <si>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</si>
  <si>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</si>
  <si>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</si>
  <si>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</si>
  <si>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</si>
  <si>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</si>
  <si>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</si>
  <si>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</si>
  <si>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</si>
  <si>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</si>
  <si>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</si>
  <si>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</si>
  <si>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</si>
  <si>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</si>
  <si>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</si>
  <si>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</si>
  <si>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</si>
  <si>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</si>
  <si>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</si>
  <si>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</si>
  <si>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</si>
  <si>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</si>
  <si>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</si>
  <si>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</si>
  <si>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</si>
  <si>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</si>
  <si>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</si>
  <si>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</si>
  <si>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</si>
  <si>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</si>
  <si>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</si>
  <si>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</si>
  <si>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</si>
  <si>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</si>
  <si>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</si>
  <si>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</si>
  <si>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</si>
  <si>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</si>
  <si>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</si>
  <si>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</si>
  <si>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</si>
  <si>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</si>
  <si>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</si>
  <si>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</si>
  <si>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</si>
  <si>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</si>
  <si>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</si>
  <si>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</si>
  <si>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</si>
  <si>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</si>
  <si>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</si>
  <si>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</si>
  <si>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</si>
  <si>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</si>
  <si>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</si>
  <si>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</si>
  <si>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</si>
  <si>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</si>
  <si>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</si>
  <si>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</si>
  <si>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</si>
  <si>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</si>
  <si>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</si>
  <si>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</si>
  <si>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</si>
  <si>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</si>
  <si>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</si>
  <si>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</si>
  <si>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</si>
  <si>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</si>
  <si>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</si>
  <si>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</si>
  <si>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</si>
  <si>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</si>
  <si>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</si>
  <si>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</si>
  <si>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</si>
  <si>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</si>
  <si>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</si>
  <si>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</si>
  <si>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</si>
  <si>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</si>
  <si>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</si>
  <si>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</si>
  <si>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</si>
  <si>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</si>
  <si>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</si>
  <si>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</si>
  <si>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</si>
  <si>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</si>
  <si>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</si>
  <si>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</si>
  <si>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</si>
  <si>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</si>
  <si>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</si>
  <si>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</si>
  <si>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</si>
  <si>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</si>
  <si>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</si>
  <si>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</si>
  <si>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</si>
  <si>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</si>
  <si>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</si>
  <si>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</si>
  <si>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</si>
  <si>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</si>
  <si>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</si>
  <si>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</si>
  <si>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</si>
  <si>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</si>
  <si>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</si>
  <si>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</si>
  <si>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</si>
  <si>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</si>
  <si>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</si>
  <si>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</si>
  <si>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</si>
  <si>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</si>
  <si>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</si>
  <si>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</si>
  <si>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</si>
  <si>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</si>
  <si>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</si>
  <si>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</si>
  <si>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</si>
  <si>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</si>
  <si>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</si>
  <si>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</si>
  <si>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</si>
  <si>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</si>
  <si>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</si>
  <si>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</si>
  <si>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</si>
  <si>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</si>
  <si>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</si>
  <si>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</si>
  <si>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</si>
  <si>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</si>
  <si>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</si>
  <si>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</si>
  <si>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</si>
  <si>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</si>
  <si>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</si>
  <si>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</si>
  <si>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</si>
  <si>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</si>
  <si>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</si>
  <si>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</si>
  <si>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</si>
  <si>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</si>
  <si>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</si>
  <si>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</si>
  <si>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</si>
  <si>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</si>
  <si>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</si>
  <si>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</si>
  <si>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</si>
  <si>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</si>
  <si>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</si>
  <si>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</si>
  <si>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</si>
  <si>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</si>
  <si>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</si>
  <si>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</si>
  <si>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</si>
  <si>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</si>
  <si>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</si>
  <si>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</si>
  <si>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</si>
  <si>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</si>
  <si>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</si>
  <si>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</si>
  <si>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</si>
  <si>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</si>
  <si>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</si>
  <si>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</si>
  <si>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</si>
  <si>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</si>
  <si>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</si>
  <si>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</si>
  <si>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</si>
  <si>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</si>
  <si>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</si>
  <si>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</si>
  <si>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</si>
  <si>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</si>
  <si>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</si>
  <si>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</si>
  <si>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</si>
  <si>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</si>
  <si>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</si>
  <si>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</si>
  <si>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</si>
  <si>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</si>
  <si>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</si>
  <si>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</si>
  <si>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</si>
  <si>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</si>
  <si>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</si>
  <si>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</si>
  <si>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</si>
  <si>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</si>
  <si>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</si>
  <si>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</si>
  <si>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</si>
  <si>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</si>
  <si>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</si>
  <si>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</si>
  <si>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</si>
  <si>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</si>
  <si>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</si>
  <si>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</si>
  <si>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</si>
  <si>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</si>
  <si>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</si>
  <si>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</si>
  <si>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</si>
  <si>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</si>
  <si>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</si>
  <si>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</si>
  <si>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</si>
  <si>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</si>
  <si>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</si>
  <si>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</si>
  <si>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</si>
  <si>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</si>
  <si>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</si>
  <si>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</si>
  <si>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</si>
  <si>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</si>
  <si>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</si>
  <si>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</si>
  <si>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</si>
  <si>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</si>
  <si>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</si>
  <si>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</si>
  <si>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</si>
  <si>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</si>
  <si>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</si>
  <si>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</si>
  <si>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</si>
  <si>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</si>
  <si>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</si>
  <si>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</si>
  <si>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</si>
  <si>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</si>
  <si>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</si>
  <si>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</si>
  <si>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</si>
  <si>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</si>
  <si>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</si>
  <si>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</si>
  <si>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</si>
  <si>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</si>
  <si>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</si>
  <si>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</si>
  <si>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</si>
  <si>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</si>
  <si>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</si>
  <si>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</si>
  <si>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</si>
  <si>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</si>
  <si>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</si>
  <si>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</si>
  <si>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</si>
  <si>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</si>
  <si>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</si>
  <si>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</si>
  <si>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</si>
  <si>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</si>
  <si>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</si>
  <si>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</si>
  <si>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</si>
  <si>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</si>
  <si>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</si>
  <si>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</si>
  <si>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</si>
  <si>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</si>
  <si>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</si>
  <si>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</si>
  <si>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</si>
  <si>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</si>
  <si>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</si>
  <si>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</si>
  <si>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</si>
  <si>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</si>
  <si>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</si>
  <si>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</si>
  <si>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</si>
  <si>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</si>
  <si>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</si>
  <si>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</si>
  <si>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</si>
  <si>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</si>
  <si>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</si>
  <si>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</si>
  <si>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</si>
  <si>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</si>
  <si>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</si>
  <si>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</si>
  <si>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</si>
  <si>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</si>
  <si>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</si>
  <si>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</si>
  <si>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</si>
  <si>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</si>
  <si>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</si>
  <si>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</si>
  <si>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</si>
  <si>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</si>
  <si>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</si>
  <si>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</si>
  <si>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</si>
  <si>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</si>
  <si>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</si>
  <si>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</si>
  <si>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</si>
  <si>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</si>
  <si>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</si>
  <si>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</si>
  <si>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</si>
  <si>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</si>
  <si>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</si>
  <si>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</si>
  <si>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</si>
  <si>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</si>
  <si>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</si>
  <si>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</si>
  <si>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</si>
  <si>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</si>
  <si>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</si>
  <si>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</si>
  <si>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</si>
  <si>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</si>
  <si>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</si>
  <si>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</si>
  <si>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</si>
  <si>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</si>
  <si>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</si>
  <si>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</si>
  <si>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</si>
  <si>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</si>
  <si>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</si>
  <si>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</si>
  <si>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</si>
  <si>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</si>
  <si>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</si>
  <si>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</si>
  <si>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</si>
  <si>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</si>
  <si>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</si>
  <si>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</si>
  <si>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</si>
  <si>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</si>
  <si>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</si>
  <si>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</si>
  <si>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</si>
  <si>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</si>
  <si>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</si>
  <si>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</si>
  <si>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</si>
  <si>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</si>
  <si>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</si>
  <si>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</si>
  <si>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</si>
  <si>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</si>
  <si>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</si>
  <si>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</si>
  <si>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</si>
  <si>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</si>
  <si>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</si>
  <si>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</si>
  <si>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</si>
  <si>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</si>
  <si>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</si>
  <si>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</si>
  <si>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</si>
  <si>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</si>
  <si>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</si>
  <si>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</si>
  <si>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</si>
  <si>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</si>
  <si>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</si>
  <si>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</si>
  <si>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</si>
  <si>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</si>
  <si>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</si>
  <si>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</si>
  <si>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</si>
  <si>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</si>
  <si>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</si>
  <si>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</si>
  <si>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</si>
  <si>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</si>
  <si>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</si>
  <si>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</si>
  <si>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</si>
  <si>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</si>
  <si>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</si>
  <si>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</si>
  <si>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</si>
  <si>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</si>
  <si>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</si>
  <si>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</si>
  <si>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</si>
  <si>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</si>
  <si>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</si>
  <si>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</si>
  <si>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</si>
  <si>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</si>
  <si>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</si>
  <si>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</si>
  <si>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</si>
  <si>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</si>
  <si>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</si>
  <si>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</si>
  <si>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</si>
  <si>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</si>
  <si>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</si>
  <si>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</si>
  <si>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</si>
  <si>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</si>
  <si>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</si>
  <si>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</si>
  <si>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</si>
  <si>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</si>
  <si>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</si>
  <si>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</si>
  <si>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</si>
  <si>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</si>
  <si>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</si>
  <si>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</si>
  <si>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</si>
  <si>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</si>
  <si>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</si>
  <si>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</si>
  <si>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</si>
  <si>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</si>
  <si>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</si>
  <si>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</si>
  <si>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</si>
  <si>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</si>
  <si>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</si>
  <si>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</si>
  <si>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</si>
  <si>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</si>
  <si>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</si>
  <si>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</si>
  <si>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</si>
  <si>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</si>
  <si>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</si>
  <si>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</si>
  <si>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</si>
  <si>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</si>
  <si>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</si>
  <si>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</si>
  <si>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</si>
  <si>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</si>
  <si>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</si>
  <si>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</si>
  <si>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</si>
  <si>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</si>
  <si>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</si>
  <si>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</si>
  <si>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</si>
  <si>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</si>
  <si>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</si>
  <si>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</si>
  <si>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</si>
  <si>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</si>
  <si>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</si>
  <si>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</si>
  <si>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</si>
  <si>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</si>
  <si>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</si>
  <si>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</si>
  <si>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</si>
  <si>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</si>
  <si>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</si>
  <si>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</si>
  <si>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</si>
  <si>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</si>
  <si>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</si>
  <si>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</si>
  <si>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</si>
  <si>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</si>
  <si>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</si>
  <si>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</si>
  <si>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</si>
  <si>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</si>
  <si>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</si>
  <si>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</si>
  <si>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</si>
  <si>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</si>
  <si>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</si>
  <si>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</si>
  <si>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</si>
  <si>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</si>
  <si>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</si>
  <si>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</si>
  <si>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</si>
  <si>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</si>
  <si>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</si>
  <si>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</si>
  <si>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</si>
  <si>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</si>
  <si>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</si>
  <si>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</si>
  <si>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</si>
  <si>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</si>
  <si>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</si>
  <si>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</si>
  <si>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</si>
  <si>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</si>
  <si>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</si>
  <si>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</si>
  <si>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</si>
  <si>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</si>
  <si>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</si>
  <si>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</si>
  <si>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</si>
  <si>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</si>
  <si>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</si>
  <si>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</si>
  <si>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</si>
  <si>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</si>
  <si>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</si>
  <si>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</si>
  <si>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</si>
  <si>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</si>
  <si>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</si>
  <si>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</si>
  <si>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</si>
  <si>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</si>
  <si>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</si>
  <si>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</si>
  <si>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</si>
  <si>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</si>
  <si>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</si>
  <si>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</si>
  <si>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</si>
  <si>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</si>
  <si>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</si>
  <si>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</si>
  <si>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</si>
  <si>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</si>
  <si>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</si>
  <si>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</si>
  <si>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</si>
  <si>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</si>
  <si>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</si>
  <si>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</si>
  <si>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</si>
  <si>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</si>
  <si>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</si>
  <si>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</si>
  <si>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</si>
  <si>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</si>
  <si>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</si>
  <si>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</si>
  <si>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</si>
  <si>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</si>
  <si>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</si>
  <si>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</si>
  <si>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</si>
  <si>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</si>
  <si>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</si>
  <si>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</si>
  <si>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</si>
  <si>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</si>
  <si>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</si>
  <si>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</si>
  <si>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</si>
  <si>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</si>
  <si>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</si>
  <si>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</si>
  <si>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</si>
  <si>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</si>
  <si>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</si>
  <si>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</si>
  <si>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</si>
  <si>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</si>
  <si>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</si>
  <si>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</si>
  <si>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</si>
  <si>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</si>
  <si>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</si>
  <si>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</si>
  <si>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</si>
  <si>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</si>
  <si>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</si>
  <si>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</si>
  <si>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</si>
  <si>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</si>
  <si>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</si>
  <si>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</si>
  <si>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</si>
  <si>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</si>
  <si>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</si>
  <si>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</si>
  <si>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</si>
  <si>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</si>
  <si>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</si>
  <si>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</si>
  <si>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</si>
  <si>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</si>
  <si>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</si>
  <si>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</si>
  <si>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</si>
  <si>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</si>
  <si>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</si>
  <si>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</si>
  <si>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</si>
  <si>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</si>
  <si>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</si>
  <si>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</si>
  <si>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</si>
  <si>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</si>
  <si>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</si>
  <si>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</si>
  <si>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</si>
  <si>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</si>
  <si>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</si>
  <si>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</si>
  <si>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</si>
  <si>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</si>
  <si>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</si>
  <si>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</si>
  <si>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</si>
  <si>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</si>
  <si>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</si>
  <si>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</si>
  <si>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</si>
  <si>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</si>
  <si>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</si>
  <si>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</si>
  <si>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</si>
  <si>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</si>
  <si>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</si>
  <si>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</si>
  <si>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</si>
  <si>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</si>
  <si>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</si>
  <si>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</si>
  <si>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</si>
  <si>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</si>
  <si>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</si>
  <si>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</si>
  <si>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</si>
  <si>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</si>
  <si>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</si>
  <si>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</si>
  <si>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</si>
  <si>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</si>
  <si>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</si>
  <si>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</si>
  <si>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</si>
  <si>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</si>
  <si>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</si>
  <si>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</si>
  <si>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</si>
  <si>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</si>
  <si>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</si>
  <si>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</si>
  <si>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</si>
  <si>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</si>
  <si>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</si>
  <si>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</si>
  <si>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</si>
  <si>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</si>
  <si>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</si>
  <si>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</si>
  <si>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</si>
  <si>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</si>
  <si>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</si>
  <si>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</si>
  <si>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</si>
  <si>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</si>
  <si>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</si>
  <si>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</si>
  <si>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</si>
  <si>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</si>
  <si>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</si>
  <si>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</si>
  <si>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</si>
  <si>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</si>
  <si>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</si>
  <si>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</si>
  <si>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</si>
  <si>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</si>
  <si>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</si>
  <si>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</si>
  <si>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</si>
  <si>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</si>
  <si>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</si>
  <si>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</si>
  <si>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</si>
  <si>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</si>
  <si>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</si>
  <si>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</si>
  <si>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</si>
  <si>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</si>
  <si>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</si>
  <si>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</si>
  <si>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</si>
  <si>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</si>
  <si>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</si>
  <si>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</si>
  <si>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</si>
  <si>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</si>
  <si>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</si>
  <si>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</si>
  <si>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</si>
  <si>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</si>
  <si>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</si>
  <si>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</si>
  <si>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</si>
  <si>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</si>
  <si>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</si>
  <si>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</si>
  <si>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</si>
  <si>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</si>
  <si>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</si>
  <si>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</si>
  <si>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</si>
  <si>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</si>
  <si>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</si>
  <si>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</si>
  <si>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</si>
  <si>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</si>
  <si>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</si>
  <si>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</si>
  <si>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</si>
  <si>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</si>
  <si>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</si>
  <si>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</si>
  <si>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</si>
  <si>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</si>
  <si>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</si>
  <si>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</si>
  <si>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</si>
  <si>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</si>
  <si>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</si>
  <si>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</si>
  <si>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</si>
  <si>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</si>
  <si>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</si>
  <si>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</si>
  <si>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</si>
  <si>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</si>
  <si>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</si>
  <si>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</si>
  <si>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</si>
  <si>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</si>
  <si>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</si>
  <si>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</si>
  <si>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</si>
  <si>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</si>
  <si>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</si>
  <si>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</si>
  <si>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</si>
  <si>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</si>
  <si>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</si>
  <si>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</si>
  <si>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</si>
  <si>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</si>
  <si>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</si>
  <si>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</si>
  <si>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</si>
  <si>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</si>
  <si>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</si>
  <si>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</si>
  <si>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</si>
  <si>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</si>
  <si>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</si>
  <si>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</si>
  <si>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</si>
  <si>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</si>
  <si>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</si>
  <si>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</si>
  <si>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</si>
  <si>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</si>
  <si>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</si>
  <si>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</si>
  <si>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</si>
  <si>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</si>
  <si>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</si>
  <si>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</si>
  <si>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</si>
  <si>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</si>
  <si>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</si>
  <si>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</si>
  <si>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</si>
  <si>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</si>
  <si>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</si>
  <si>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</si>
  <si>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</si>
  <si>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</si>
  <si>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</si>
  <si>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</si>
  <si>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</si>
  <si>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</si>
  <si>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</si>
  <si>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</si>
  <si>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</si>
  <si>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</si>
  <si>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</si>
  <si>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</si>
  <si>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</si>
  <si>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</si>
  <si>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</si>
  <si>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</si>
  <si>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</si>
  <si>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</si>
  <si>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</si>
  <si>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</si>
  <si>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</si>
  <si>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</si>
  <si>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</si>
  <si>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</si>
  <si>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</si>
  <si>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</si>
  <si>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</si>
  <si>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</si>
  <si>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</si>
  <si>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</si>
  <si>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</si>
  <si>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</si>
  <si>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</si>
  <si>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</si>
  <si>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</si>
  <si>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</si>
  <si>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</si>
  <si>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</si>
  <si>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</si>
  <si>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</si>
  <si>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</si>
  <si>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</si>
  <si>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</si>
  <si>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</si>
  <si>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</si>
  <si>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</si>
  <si>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</si>
  <si>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</si>
  <si>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</si>
  <si>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</si>
  <si>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</si>
  <si>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</si>
  <si>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</si>
  <si>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</si>
  <si>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</si>
  <si>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</si>
  <si>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</si>
  <si>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</si>
  <si>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</si>
  <si>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</si>
  <si>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</si>
  <si>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</si>
  <si>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</si>
  <si>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</si>
  <si>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</si>
  <si>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</si>
  <si>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</si>
  <si>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</si>
  <si>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</si>
  <si>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</si>
  <si>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</si>
  <si>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</si>
  <si>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</si>
  <si>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</si>
  <si>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</si>
  <si>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</si>
  <si>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</si>
  <si>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</si>
  <si>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</si>
  <si>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</si>
  <si>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</si>
  <si>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</si>
  <si>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</si>
  <si>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</si>
  <si>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</si>
  <si>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</si>
  <si>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</si>
  <si>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</si>
  <si>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</si>
  <si>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</si>
  <si>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</si>
  <si>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</si>
  <si>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</si>
  <si>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</si>
  <si>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</si>
  <si>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</si>
  <si>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</si>
  <si>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</si>
  <si>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</si>
  <si>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</si>
  <si>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</si>
  <si>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</si>
  <si>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</si>
  <si>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</si>
  <si>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</si>
  <si>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</si>
  <si>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</si>
  <si>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</si>
  <si>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</si>
  <si>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</si>
  <si>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</si>
  <si>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</si>
  <si>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</si>
  <si>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</si>
  <si>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</si>
  <si>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</si>
  <si>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</si>
  <si>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</si>
  <si>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</si>
  <si>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</si>
  <si>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</si>
  <si>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</si>
  <si>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</si>
  <si>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</si>
  <si>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</si>
  <si>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</si>
  <si>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</si>
  <si>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</si>
  <si>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</si>
  <si>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</si>
  <si>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</si>
  <si>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</si>
  <si>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</si>
  <si>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</si>
  <si>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</si>
  <si>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</si>
  <si>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</si>
  <si>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</si>
  <si>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</si>
  <si>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</si>
  <si>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</si>
  <si>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</si>
  <si>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</si>
  <si>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</si>
  <si>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</si>
  <si>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</si>
  <si>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</si>
  <si>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</si>
  <si>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</si>
  <si>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</si>
  <si>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</si>
  <si>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</si>
  <si>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</si>
  <si>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</si>
  <si>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</si>
  <si>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</si>
  <si>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</si>
  <si>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</si>
  <si>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</si>
  <si>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</si>
  <si>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</si>
  <si>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</si>
  <si>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</si>
  <si>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</si>
  <si>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</si>
  <si>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</si>
  <si>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</si>
  <si>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</si>
  <si>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</si>
  <si>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</si>
  <si>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</si>
  <si>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</si>
  <si>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</si>
  <si>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</si>
  <si>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</si>
  <si>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</si>
  <si>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</si>
  <si>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</si>
  <si>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</si>
  <si>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</si>
  <si>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</si>
  <si>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</si>
  <si>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</si>
  <si>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</si>
  <si>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</si>
  <si>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</si>
  <si>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</si>
  <si>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</si>
  <si>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</si>
  <si>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</si>
  <si>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</si>
  <si>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</si>
  <si>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</si>
  <si>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</si>
  <si>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</si>
  <si>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</si>
  <si>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</si>
  <si>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</si>
  <si>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</si>
  <si>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</si>
  <si>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</si>
  <si>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</si>
  <si>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</si>
  <si>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</si>
  <si>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</si>
  <si>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</si>
  <si>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</si>
  <si>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</si>
  <si>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</si>
  <si>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</si>
  <si>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</si>
  <si>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</si>
  <si>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</si>
  <si>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</si>
  <si>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</si>
  <si>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</si>
  <si>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</si>
  <si>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</si>
  <si>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</si>
  <si>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</si>
  <si>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</si>
  <si>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</si>
  <si>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</si>
  <si>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</si>
  <si>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</si>
  <si>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</si>
  <si>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</si>
  <si>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</si>
  <si>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</si>
  <si>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</si>
  <si>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</si>
  <si>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</si>
  <si>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</si>
  <si>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</si>
  <si>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</si>
  <si>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</si>
  <si>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</si>
  <si>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</si>
  <si>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</si>
  <si>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</si>
  <si>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</si>
  <si>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</si>
  <si>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</si>
  <si>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</si>
  <si>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</si>
  <si>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</si>
  <si>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</si>
  <si>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</si>
  <si>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</si>
  <si>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</si>
  <si>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</si>
  <si>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</si>
  <si>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</si>
  <si>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</si>
  <si>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</si>
  <si>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</si>
  <si>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</si>
  <si>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</si>
  <si>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</si>
  <si>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</si>
  <si>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</si>
  <si>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</si>
  <si>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</si>
  <si>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</si>
  <si>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</si>
  <si>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</si>
  <si>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</si>
  <si>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</si>
  <si>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</si>
  <si>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</si>
  <si>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</si>
  <si>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</si>
  <si>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</si>
  <si>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</si>
  <si>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</si>
  <si>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</si>
  <si>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</si>
  <si>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</si>
  <si>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</si>
  <si>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</si>
  <si>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</si>
  <si>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</si>
  <si>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</si>
  <si>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</si>
  <si>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</si>
  <si>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</si>
  <si>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</si>
  <si>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</si>
  <si>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</si>
  <si>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</si>
  <si>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</si>
  <si>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</si>
  <si>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</si>
  <si>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</si>
  <si>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</si>
  <si>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</si>
  <si>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</si>
  <si>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</si>
  <si>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</si>
  <si>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</si>
  <si>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</si>
  <si>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</si>
  <si>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</si>
  <si>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</si>
  <si>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</si>
  <si>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</si>
  <si>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</si>
  <si>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</si>
  <si>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</si>
  <si>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</si>
  <si>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</si>
  <si>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</si>
  <si>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</si>
  <si>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</si>
  <si>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</si>
  <si>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</si>
  <si>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</si>
  <si>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</si>
  <si>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</si>
  <si>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</si>
  <si>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</si>
  <si>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</si>
  <si>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</si>
  <si>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</si>
  <si>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</si>
  <si>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</si>
  <si>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</si>
  <si>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</si>
  <si>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</si>
  <si>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</si>
  <si>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</si>
  <si>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</si>
  <si>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</si>
  <si>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</si>
  <si>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</si>
  <si>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</si>
  <si>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</si>
  <si>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</si>
  <si>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</si>
  <si>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</si>
  <si>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</si>
  <si>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</si>
  <si>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</si>
  <si>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</si>
  <si>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</si>
  <si>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</si>
  <si>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</si>
  <si>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</si>
  <si>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</si>
  <si>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</si>
  <si>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</si>
  <si>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</si>
  <si>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</si>
  <si>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</si>
  <si>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</si>
  <si>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</si>
  <si>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</si>
  <si>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</si>
  <si>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</si>
  <si>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</si>
  <si>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</si>
  <si>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</si>
  <si>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</si>
  <si>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</si>
  <si>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</si>
  <si>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</si>
  <si>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</si>
  <si>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</si>
  <si>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</si>
  <si>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</si>
  <si>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</si>
  <si>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</si>
  <si>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</si>
  <si>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</si>
  <si>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</si>
  <si>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</si>
  <si>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</si>
  <si>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</si>
  <si>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</si>
  <si>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</si>
  <si>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</si>
  <si>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</si>
  <si>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</si>
  <si>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</si>
  <si>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</si>
  <si>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</si>
  <si>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</si>
  <si>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</si>
  <si>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</si>
  <si>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</si>
  <si>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</si>
  <si>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</si>
  <si>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</si>
  <si>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</si>
  <si>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</si>
  <si>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</si>
  <si>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</si>
  <si>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</si>
  <si>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</si>
  <si>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</si>
  <si>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</si>
  <si>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</si>
  <si>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</si>
  <si>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</si>
  <si>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</si>
  <si>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</si>
  <si>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</si>
  <si>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</si>
  <si>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</si>
  <si>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</si>
  <si>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</si>
  <si>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</si>
  <si>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</si>
  <si>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</si>
  <si>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</si>
  <si>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</si>
  <si>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</si>
  <si>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</si>
  <si>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</si>
  <si>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</si>
  <si>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</si>
  <si>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</si>
  <si>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</si>
  <si>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</si>
  <si>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</si>
  <si>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</si>
  <si>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</si>
  <si>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</si>
  <si>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</si>
  <si>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</si>
  <si>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</si>
  <si>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</si>
  <si>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</si>
  <si>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</si>
  <si>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</si>
  <si>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</si>
  <si>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</si>
  <si>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</si>
  <si>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</si>
  <si>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</si>
  <si>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</si>
  <si>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</si>
  <si>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</si>
  <si>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</si>
  <si>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</si>
  <si>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</si>
  <si>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</si>
  <si>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</si>
  <si>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</si>
  <si>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</si>
  <si>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</si>
  <si>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</si>
  <si>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</si>
  <si>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</si>
  <si>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</si>
  <si>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</si>
  <si>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</si>
  <si>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</si>
  <si>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</si>
  <si>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</si>
  <si>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</si>
  <si>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</si>
  <si>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</si>
  <si>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</si>
  <si>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</si>
  <si>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</si>
  <si>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</si>
  <si>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</si>
  <si>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</si>
  <si>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</si>
  <si>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</si>
  <si>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</si>
  <si>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</si>
  <si>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</si>
  <si>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</si>
  <si>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</si>
  <si>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</si>
  <si>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</si>
  <si>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</si>
  <si>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</si>
  <si>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</si>
  <si>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</si>
  <si>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</si>
  <si>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</si>
  <si>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</si>
  <si>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</si>
  <si>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</si>
  <si>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</si>
  <si>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</si>
  <si>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</si>
  <si>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</si>
  <si>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</si>
  <si>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</si>
  <si>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</si>
  <si>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</si>
  <si>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</si>
  <si>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</si>
  <si>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</si>
  <si>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</si>
  <si>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</si>
  <si>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</si>
  <si>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</si>
  <si>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</si>
  <si>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</si>
  <si>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</si>
  <si>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</si>
  <si>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</si>
  <si>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</si>
  <si>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</si>
  <si>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</si>
  <si>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</si>
  <si>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</si>
  <si>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</si>
  <si>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</si>
  <si>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</si>
  <si>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</si>
  <si>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</si>
  <si>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</si>
  <si>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</si>
  <si>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</si>
  <si>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</si>
  <si>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</si>
  <si>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</si>
  <si>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</si>
  <si>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</si>
  <si>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</si>
  <si>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</si>
  <si>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</si>
  <si>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</si>
  <si>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</si>
  <si>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</si>
  <si>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</si>
  <si>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</si>
  <si>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</si>
  <si>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</si>
  <si>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</si>
  <si>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</si>
  <si>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</si>
  <si>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</si>
  <si>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</si>
  <si>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</si>
  <si>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</si>
  <si>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</si>
  <si>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</si>
  <si>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</si>
  <si>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</si>
  <si>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</si>
  <si>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</si>
  <si>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</si>
  <si>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</si>
  <si>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</si>
  <si>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</si>
  <si>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</si>
  <si>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</si>
  <si>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</si>
  <si>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</si>
  <si>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</si>
  <si>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</si>
  <si>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</si>
  <si>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</si>
  <si>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</si>
  <si>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</si>
  <si>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</si>
  <si>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</si>
  <si>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</si>
  <si>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</si>
  <si>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</si>
  <si>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</si>
  <si>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</si>
  <si>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</si>
  <si>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</si>
  <si>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</si>
  <si>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</si>
  <si>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</si>
  <si>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</si>
  <si>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</si>
  <si>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</si>
  <si>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</si>
  <si>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</si>
  <si>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</si>
  <si>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</si>
  <si>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</si>
  <si>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</si>
  <si>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</si>
  <si>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</si>
  <si>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</si>
  <si>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</si>
  <si>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</si>
  <si>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</si>
  <si>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</si>
  <si>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</si>
  <si>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</si>
  <si>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</si>
  <si>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</si>
  <si>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</si>
  <si>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</si>
  <si>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</si>
  <si>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</si>
  <si>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</si>
  <si>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</si>
  <si>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</si>
  <si>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</si>
  <si>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</si>
  <si>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</si>
  <si>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</si>
  <si>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</si>
  <si>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</si>
  <si>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</si>
  <si>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</si>
  <si>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</si>
  <si>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</si>
  <si>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</si>
  <si>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</si>
  <si>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</si>
  <si>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</si>
  <si>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</si>
  <si>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</si>
  <si>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</si>
  <si>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</si>
  <si>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</si>
  <si>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</si>
  <si>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</si>
  <si>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</si>
  <si>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</si>
  <si>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</si>
  <si>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</si>
  <si>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</si>
  <si>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</si>
  <si>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</si>
  <si>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</si>
  <si>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</si>
  <si>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</si>
  <si>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</si>
  <si>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</si>
  <si>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</si>
  <si>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</si>
  <si>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</si>
  <si>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</si>
  <si>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</si>
  <si>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</si>
  <si>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</si>
  <si>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</si>
  <si>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</si>
  <si>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</si>
  <si>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</si>
  <si>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</si>
  <si>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</si>
  <si>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</si>
  <si>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</si>
  <si>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</si>
  <si>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</si>
  <si>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</si>
  <si>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</si>
  <si>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</si>
  <si>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</si>
  <si>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</si>
  <si>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</si>
  <si>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</si>
  <si>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</si>
  <si>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</si>
  <si>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</si>
  <si>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</si>
  <si>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</si>
  <si>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</si>
  <si>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</si>
  <si>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</si>
  <si>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</si>
  <si>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</si>
  <si>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</si>
  <si>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</si>
  <si>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</si>
  <si>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</si>
  <si>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</si>
  <si>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</si>
  <si>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</si>
  <si>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</si>
  <si>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</si>
  <si>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</si>
  <si>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</si>
  <si>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</si>
  <si>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</si>
  <si>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</si>
  <si>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</si>
  <si>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</si>
  <si>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</si>
  <si>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</si>
  <si>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</si>
  <si>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</si>
  <si>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</si>
  <si>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</si>
  <si>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</si>
  <si>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</si>
  <si>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</si>
  <si>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</si>
  <si>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</si>
  <si>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</si>
  <si>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</si>
  <si>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</si>
  <si>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</si>
  <si>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</si>
  <si>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</si>
  <si>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</si>
  <si>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</si>
  <si>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</si>
  <si>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</si>
  <si>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</si>
  <si>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</si>
  <si>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</si>
  <si>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</si>
  <si>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</si>
  <si>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</si>
  <si>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</si>
  <si>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</si>
  <si>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</si>
  <si>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</si>
  <si>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</si>
  <si>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</si>
  <si>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</si>
  <si>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</si>
  <si>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</si>
  <si>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</si>
  <si>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</si>
  <si>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</si>
  <si>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</si>
  <si>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</si>
  <si>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</si>
  <si>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</si>
  <si>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</si>
  <si>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</si>
  <si>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</si>
  <si>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</si>
  <si>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</si>
  <si>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</si>
  <si>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</si>
  <si>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</si>
  <si>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</si>
  <si>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</si>
  <si>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</si>
  <si>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</si>
  <si>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</si>
  <si>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</si>
  <si>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</si>
  <si>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</si>
  <si>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</si>
  <si>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</si>
  <si>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</si>
  <si>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</si>
  <si>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</si>
  <si>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</si>
  <si>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</si>
  <si>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</si>
  <si>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</si>
  <si>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</si>
  <si>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</si>
  <si>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</si>
  <si>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</si>
  <si>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</si>
  <si>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</si>
  <si>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</si>
  <si>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</si>
  <si>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</si>
  <si>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</si>
  <si>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</si>
  <si>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</si>
  <si>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</si>
  <si>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</si>
  <si>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</si>
  <si>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</si>
  <si>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</si>
  <si>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</si>
  <si>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</si>
  <si>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</si>
  <si>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</si>
  <si>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</si>
  <si>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</si>
  <si>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</si>
  <si>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</si>
  <si>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</si>
  <si>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</si>
  <si>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</si>
  <si>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</si>
  <si>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</si>
  <si>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</si>
  <si>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</si>
  <si>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</si>
  <si>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</si>
  <si>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</si>
  <si>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</si>
  <si>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</si>
  <si>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</si>
  <si>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</si>
  <si>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</si>
  <si>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</si>
  <si>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</si>
  <si>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</si>
  <si>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</si>
  <si>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</si>
  <si>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</si>
  <si>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</si>
  <si>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</si>
  <si>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</si>
  <si>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</si>
  <si>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</si>
  <si>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</si>
  <si>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</si>
  <si>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</si>
  <si>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</si>
  <si>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</si>
  <si>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</si>
  <si>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</si>
  <si>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</si>
  <si>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</si>
  <si>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</si>
  <si>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</si>
  <si>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</si>
  <si>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</si>
  <si>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</si>
  <si>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</si>
  <si>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</si>
  <si>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</si>
  <si>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</si>
  <si>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</si>
  <si>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</si>
  <si>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</si>
  <si>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</si>
  <si>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</si>
  <si>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</si>
  <si>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</si>
  <si>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</si>
  <si>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</si>
  <si>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</si>
  <si>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</si>
  <si>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</si>
  <si>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</si>
  <si>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</si>
  <si>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</si>
  <si>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</si>
  <si>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</si>
  <si>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</si>
  <si>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</si>
  <si>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</si>
  <si>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</si>
  <si>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</si>
  <si>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</si>
  <si>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</si>
  <si>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</si>
  <si>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</si>
  <si>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</si>
  <si>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</si>
  <si>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</si>
  <si>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</si>
  <si>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</si>
  <si>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</si>
  <si>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</si>
  <si>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</si>
  <si>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</si>
  <si>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</si>
  <si>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</si>
  <si>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</si>
  <si>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</si>
  <si>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</si>
  <si>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</si>
  <si>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</si>
  <si>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</si>
  <si>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</si>
  <si>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</si>
  <si>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</si>
  <si>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</si>
  <si>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</si>
  <si>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</si>
  <si>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</si>
  <si>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</si>
  <si>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</si>
  <si>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</si>
  <si>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</si>
  <si>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</si>
  <si>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</si>
  <si>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</si>
  <si>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</si>
  <si>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</si>
  <si>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</si>
  <si>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</si>
  <si>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</si>
  <si>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</si>
  <si>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</si>
  <si>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</si>
  <si>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</si>
  <si>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</si>
  <si>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</si>
  <si>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</si>
  <si>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</si>
  <si>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</si>
  <si>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</si>
  <si>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</si>
  <si>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</si>
  <si>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</si>
  <si>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</si>
  <si>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</si>
  <si>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</si>
  <si>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</si>
  <si>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</si>
  <si>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</si>
  <si>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</si>
  <si>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</si>
  <si>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</si>
  <si>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</si>
  <si>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</si>
  <si>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</si>
  <si>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</si>
  <si>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</si>
  <si>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</si>
  <si>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</si>
  <si>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</si>
  <si>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</si>
  <si>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</si>
  <si>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</si>
  <si>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</si>
  <si>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</si>
  <si>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</si>
  <si>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</si>
  <si>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</si>
  <si>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</si>
  <si>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</si>
  <si>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</si>
  <si>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</si>
  <si>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</si>
  <si>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</si>
  <si>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</si>
  <si>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</si>
  <si>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</si>
  <si>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</si>
  <si>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</si>
  <si>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</si>
  <si>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</si>
  <si>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</si>
  <si>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</si>
  <si>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</si>
  <si>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</si>
  <si>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</si>
  <si>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</si>
  <si>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</si>
  <si>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</si>
  <si>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</si>
  <si>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</si>
  <si>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</si>
  <si>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</si>
  <si>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</si>
  <si>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</si>
  <si>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</si>
  <si>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</si>
  <si>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</si>
  <si>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</si>
  <si>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</si>
  <si>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</si>
  <si>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</si>
  <si>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</si>
  <si>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</si>
  <si>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</si>
  <si>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</si>
  <si>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</si>
  <si>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</si>
  <si>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</si>
  <si>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</si>
  <si>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</si>
  <si>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</si>
  <si>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</si>
  <si>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</si>
  <si>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</si>
  <si>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</si>
  <si>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</si>
  <si>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</si>
  <si>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</si>
  <si>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</si>
  <si>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</si>
  <si>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</si>
  <si>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</si>
  <si>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</si>
  <si>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</si>
  <si>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</si>
  <si>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</si>
  <si>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</si>
  <si>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</si>
  <si>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</si>
  <si>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</si>
  <si>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</si>
  <si>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</si>
  <si>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</si>
  <si>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</si>
  <si>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</si>
  <si>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</si>
  <si>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</si>
  <si>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</si>
  <si>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</si>
  <si>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</si>
  <si>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</si>
  <si>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</si>
  <si>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</si>
  <si>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</si>
  <si>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</si>
  <si>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</si>
  <si>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</si>
  <si>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</si>
  <si>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</si>
  <si>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</si>
  <si>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</si>
  <si>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</si>
  <si>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</si>
  <si>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</si>
  <si>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</si>
  <si>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</si>
  <si>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</si>
  <si>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</si>
  <si>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</si>
  <si>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</si>
  <si>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</si>
  <si>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</si>
  <si>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</si>
  <si>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</si>
  <si>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</si>
  <si>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</si>
  <si>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</si>
  <si>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</si>
  <si>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</si>
  <si>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</si>
  <si>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</si>
  <si>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</si>
  <si>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</si>
  <si>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</si>
  <si>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</si>
  <si>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</si>
  <si>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</si>
  <si>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</si>
  <si>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</si>
  <si>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</si>
  <si>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</si>
  <si>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</si>
  <si>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</si>
  <si>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</si>
  <si>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</si>
  <si>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</si>
  <si>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</si>
  <si>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</si>
  <si>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</si>
  <si>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</si>
  <si>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</si>
  <si>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</si>
  <si>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</si>
  <si>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</si>
  <si>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</si>
  <si>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</si>
  <si>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</si>
  <si>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</si>
  <si>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</si>
  <si>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</si>
  <si>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</si>
  <si>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</si>
  <si>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</si>
  <si>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</si>
  <si>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</si>
  <si>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</si>
  <si>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</si>
  <si>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</si>
  <si>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</si>
  <si>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</si>
  <si>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</si>
  <si>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</si>
  <si>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</si>
  <si>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</si>
  <si>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</si>
  <si>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</si>
  <si>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</si>
  <si>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</si>
  <si>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</si>
  <si>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</si>
  <si>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</si>
  <si>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</si>
  <si>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</si>
  <si>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</si>
  <si>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</si>
  <si>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</si>
  <si>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</si>
  <si>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</si>
  <si>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</si>
  <si>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</si>
  <si>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</si>
  <si>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</si>
  <si>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</si>
  <si>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</si>
  <si>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</si>
  <si>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</si>
  <si>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</si>
  <si>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</si>
  <si>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</si>
  <si>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</si>
  <si>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</si>
  <si>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</si>
  <si>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</si>
  <si>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</si>
  <si>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</si>
  <si>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</si>
  <si>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</si>
  <si>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</si>
  <si>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</si>
  <si>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</si>
  <si>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</si>
  <si>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</si>
  <si>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</si>
  <si>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</si>
  <si>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</si>
  <si>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</si>
  <si>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</si>
  <si>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</si>
  <si>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</si>
  <si>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</si>
  <si>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</si>
  <si>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</si>
  <si>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</si>
  <si>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</si>
  <si>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</si>
  <si>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</si>
  <si>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</si>
  <si>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</si>
  <si>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</si>
  <si>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</si>
  <si>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</si>
  <si>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</si>
  <si>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</si>
  <si>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</si>
  <si>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</si>
  <si>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</si>
  <si>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</si>
  <si>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</si>
  <si>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</si>
  <si>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</si>
  <si>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</si>
  <si>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</si>
  <si>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</si>
  <si>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</si>
  <si>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</si>
  <si>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</si>
  <si>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</si>
  <si>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</si>
  <si>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</si>
  <si>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</si>
  <si>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</si>
  <si>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</si>
  <si>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</si>
  <si>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</si>
  <si>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</si>
  <si>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</si>
  <si>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</si>
  <si>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</si>
  <si>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</si>
  <si>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</si>
  <si>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</si>
  <si>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</si>
  <si>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</si>
  <si>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</si>
  <si>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</si>
  <si>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</si>
  <si>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</si>
  <si>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</si>
  <si>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</si>
  <si>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</si>
  <si>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</si>
  <si>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</si>
  <si>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</si>
  <si>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</si>
  <si>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</si>
  <si>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</si>
  <si>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</si>
  <si>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</si>
  <si>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</si>
  <si>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</si>
  <si>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</si>
  <si>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</si>
  <si>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</si>
  <si>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</si>
  <si>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</si>
  <si>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</si>
  <si>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</si>
  <si>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</si>
  <si>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</si>
  <si>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</si>
  <si>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</si>
  <si>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</si>
  <si>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</si>
  <si>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</si>
  <si>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</si>
  <si>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</si>
  <si>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</si>
  <si>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</si>
  <si>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</si>
  <si>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</si>
  <si>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</si>
  <si>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</si>
  <si>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</si>
  <si>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</si>
  <si>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</si>
  <si>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</si>
  <si>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</si>
  <si>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</si>
  <si>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</si>
  <si>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</si>
  <si>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</si>
  <si>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</si>
  <si>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</si>
  <si>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</si>
  <si>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</si>
  <si>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</si>
  <si>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</si>
  <si>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</si>
  <si>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</si>
  <si>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</si>
  <si>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</si>
  <si>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</si>
  <si>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</si>
  <si>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</si>
  <si>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</si>
  <si>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</si>
  <si>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</si>
  <si>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</si>
  <si>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</si>
  <si>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</si>
  <si>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</si>
  <si>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</si>
  <si>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</si>
  <si>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</si>
  <si>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</si>
  <si>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</si>
  <si>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</si>
  <si>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</si>
  <si>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</si>
  <si>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</si>
  <si>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</si>
  <si>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</si>
  <si>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</si>
  <si>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</si>
  <si>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</si>
  <si>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</si>
  <si>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</si>
  <si>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</si>
  <si>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</si>
  <si>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</si>
  <si>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</si>
  <si>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</si>
  <si>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</si>
  <si>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</si>
  <si>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</si>
  <si>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</si>
  <si>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</si>
  <si>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</si>
  <si>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</si>
  <si>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</si>
  <si>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</si>
  <si>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</si>
  <si>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</si>
  <si>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</si>
  <si>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</si>
  <si>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</si>
  <si>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</si>
  <si>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</si>
  <si>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</si>
  <si>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</si>
  <si>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</si>
  <si>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</si>
  <si>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</si>
  <si>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</si>
  <si>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</si>
  <si>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</si>
  <si>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</si>
  <si>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</si>
  <si>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</si>
  <si>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</si>
  <si>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</si>
  <si>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</si>
  <si>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</si>
  <si>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</si>
  <si>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</si>
  <si>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</si>
  <si>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</si>
  <si>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</si>
  <si>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</si>
  <si>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</si>
  <si>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</si>
  <si>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</si>
  <si>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</si>
  <si>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</si>
  <si>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</si>
  <si>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</si>
  <si>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</si>
  <si>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</si>
  <si>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</si>
  <si>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</si>
  <si>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</si>
  <si>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</si>
  <si>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</si>
  <si>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</si>
  <si>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</si>
  <si>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</si>
  <si>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</si>
  <si>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</si>
  <si>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</si>
  <si>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</si>
  <si>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</si>
  <si>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</si>
  <si>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</si>
  <si>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</si>
  <si>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</si>
  <si>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</si>
  <si>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</si>
  <si>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</si>
  <si>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</si>
  <si>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</si>
  <si>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</si>
  <si>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</si>
  <si>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</si>
  <si>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</si>
  <si>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</si>
  <si>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</si>
  <si>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</si>
  <si>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</si>
  <si>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</si>
  <si>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</si>
  <si>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</si>
  <si>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</si>
  <si>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</si>
  <si>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</si>
  <si>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</si>
  <si>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</si>
  <si>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</si>
  <si>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</si>
  <si>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</si>
  <si>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</si>
  <si>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</si>
  <si>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</si>
  <si>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</si>
  <si>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</si>
  <si>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</si>
  <si>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</si>
  <si>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</si>
  <si>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</si>
  <si>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</si>
  <si>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</si>
  <si>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</si>
  <si>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</si>
  <si>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</si>
  <si>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</si>
  <si>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</si>
  <si>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</si>
  <si>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</si>
  <si>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</si>
  <si>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</si>
  <si>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</si>
  <si>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</si>
  <si>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</si>
  <si>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</si>
  <si>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</si>
  <si>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</si>
  <si>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</si>
  <si>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</si>
  <si>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</si>
  <si>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</si>
  <si>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</si>
  <si>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</si>
  <si>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</si>
  <si>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</si>
  <si>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</si>
  <si>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</si>
  <si>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</si>
  <si>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</si>
  <si>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</si>
  <si>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</si>
  <si>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</si>
  <si>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</si>
  <si>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</si>
  <si>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</si>
  <si>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</si>
  <si>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</si>
  <si>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</si>
  <si>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</si>
  <si>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</si>
  <si>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</si>
  <si>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</si>
  <si>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</si>
  <si>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</si>
  <si>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</si>
  <si>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</si>
  <si>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</si>
  <si>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</si>
  <si>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</si>
  <si>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</si>
  <si>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</si>
  <si>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</si>
  <si>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</si>
  <si>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</si>
  <si>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</si>
  <si>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</si>
  <si>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</si>
  <si>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</si>
  <si>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</si>
  <si>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</si>
  <si>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</si>
  <si>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</si>
  <si>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</si>
  <si>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</si>
  <si>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</si>
  <si>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</si>
  <si>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</si>
  <si>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</si>
  <si>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</si>
  <si>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</si>
  <si>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</si>
  <si>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</si>
  <si>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</si>
  <si>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</si>
  <si>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</si>
  <si>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</si>
  <si>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</si>
  <si>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</si>
  <si>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</si>
  <si>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</si>
  <si>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</si>
  <si>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</si>
  <si>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</si>
  <si>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</si>
  <si>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</si>
  <si>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</si>
  <si>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</si>
  <si>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</si>
  <si>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</si>
  <si>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</si>
  <si>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</si>
  <si>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</si>
  <si>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</si>
  <si>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</si>
  <si>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</si>
  <si>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</si>
  <si>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</si>
  <si>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</si>
  <si>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</si>
  <si>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</si>
  <si>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</si>
  <si>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</si>
  <si>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</si>
  <si>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</si>
  <si>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</si>
  <si>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</si>
  <si>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</si>
  <si>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</si>
  <si>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</si>
  <si>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</si>
  <si>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</si>
  <si>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</si>
  <si>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</si>
  <si>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</si>
  <si>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</si>
  <si>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</si>
  <si>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</si>
  <si>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</si>
  <si>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</si>
  <si>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</si>
  <si>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</si>
  <si>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</si>
  <si>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</si>
  <si>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</si>
  <si>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</si>
  <si>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</si>
  <si>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</si>
  <si>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</si>
  <si>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</si>
  <si>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</si>
  <si>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</si>
  <si>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</si>
  <si>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</si>
  <si>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</si>
  <si>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</si>
  <si>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</si>
  <si>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</si>
  <si>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</si>
  <si>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</si>
  <si>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</si>
  <si>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</si>
  <si>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</si>
  <si>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</si>
  <si>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</si>
  <si>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</si>
  <si>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</si>
  <si>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</si>
  <si>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</si>
  <si>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</si>
  <si>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</si>
  <si>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</si>
  <si>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</si>
  <si>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</si>
  <si>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</si>
  <si>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</si>
  <si>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</si>
  <si>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</si>
  <si>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</si>
  <si>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</si>
  <si>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</si>
  <si>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</si>
  <si>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</si>
  <si>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</si>
  <si>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</si>
  <si>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</si>
  <si>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</si>
  <si>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</si>
  <si>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</si>
  <si>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</si>
  <si>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</si>
  <si>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</si>
  <si>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</si>
  <si>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</si>
  <si>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</si>
  <si>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</si>
  <si>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</si>
  <si>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</si>
  <si>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</si>
  <si>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</si>
  <si>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</si>
  <si>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</si>
  <si>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</si>
  <si>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</si>
  <si>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</si>
  <si>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</si>
  <si>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</si>
  <si>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</si>
  <si>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</si>
  <si>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</si>
  <si>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</si>
  <si>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</si>
  <si>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</si>
  <si>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</si>
  <si>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</si>
  <si>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</si>
  <si>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</si>
  <si>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</si>
  <si>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</si>
  <si>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</si>
  <si>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</si>
  <si>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</si>
  <si>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</si>
  <si>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</si>
  <si>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</si>
  <si>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</si>
  <si>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</si>
  <si>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</si>
  <si>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</si>
  <si>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</si>
  <si>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</si>
  <si>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</si>
  <si>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</si>
  <si>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</si>
  <si>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</si>
  <si>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</si>
  <si>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</si>
  <si>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</si>
  <si>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</si>
  <si>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</si>
  <si>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</si>
  <si>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</si>
  <si>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</si>
  <si>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</si>
  <si>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</si>
  <si>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</si>
  <si>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</si>
  <si>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</si>
  <si>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</si>
  <si>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</si>
  <si>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</si>
  <si>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</si>
  <si>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</si>
  <si>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</si>
  <si>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</si>
  <si>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</si>
  <si>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</si>
  <si>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</si>
  <si>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</si>
  <si>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</si>
  <si>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</si>
  <si>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</si>
  <si>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</si>
  <si>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</si>
  <si>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</si>
  <si>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</si>
  <si>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</si>
  <si>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</si>
  <si>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</si>
  <si>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</si>
  <si>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</si>
  <si>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</si>
  <si>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</si>
  <si>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</si>
  <si>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</si>
  <si>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</si>
  <si>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</si>
  <si>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</si>
  <si>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</si>
  <si>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</si>
  <si>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</si>
  <si>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</si>
  <si>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</si>
  <si>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</si>
  <si>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</si>
  <si>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</si>
  <si>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</si>
  <si>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</si>
  <si>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</si>
  <si>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</si>
  <si>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</si>
  <si>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</si>
  <si>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</si>
  <si>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</si>
  <si>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</si>
  <si>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</si>
  <si>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</si>
  <si>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</si>
  <si>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</si>
  <si>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</si>
  <si>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</si>
  <si>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</si>
  <si>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</si>
  <si>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</si>
  <si>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</si>
  <si>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</si>
  <si>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</si>
  <si>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</si>
  <si>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</si>
  <si>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</si>
  <si>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</si>
  <si>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</si>
  <si>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</si>
  <si>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</si>
  <si>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</si>
  <si>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</si>
  <si>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</si>
  <si>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</si>
  <si>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</si>
  <si>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</si>
  <si>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</si>
  <si>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</si>
  <si>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</si>
  <si>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</si>
  <si>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</si>
  <si>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</si>
  <si>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</si>
  <si>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</si>
  <si>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</si>
  <si>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</si>
  <si>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</si>
  <si>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</si>
  <si>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</si>
  <si>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</si>
  <si>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</si>
  <si>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</si>
  <si>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</si>
  <si>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</si>
  <si>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</si>
  <si>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</si>
  <si>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</si>
  <si>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</si>
  <si>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</si>
  <si>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</si>
  <si>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</si>
  <si>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</si>
  <si>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</si>
  <si>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</si>
  <si>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</si>
  <si>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</si>
  <si>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</si>
  <si>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</si>
  <si>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</si>
  <si>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</si>
  <si>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</si>
  <si>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</si>
  <si>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</si>
  <si>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</si>
  <si>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</si>
  <si>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</si>
  <si>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</si>
  <si>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</si>
  <si>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</si>
  <si>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</si>
  <si>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</si>
  <si>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</si>
  <si>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</si>
  <si>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</si>
  <si>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</si>
  <si>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</si>
  <si>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</si>
  <si>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</si>
  <si>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</si>
  <si>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</si>
  <si>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</si>
  <si>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</si>
  <si>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</si>
  <si>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</si>
  <si>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</si>
  <si>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</si>
  <si>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</si>
  <si>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</si>
  <si>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</si>
  <si>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</si>
  <si>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</si>
  <si>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</si>
  <si>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</si>
  <si>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</si>
  <si>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</si>
  <si>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</si>
  <si>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</si>
  <si>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</si>
  <si>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</si>
  <si>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</si>
  <si>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</si>
  <si>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</si>
  <si>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</si>
  <si>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</si>
  <si>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</si>
  <si>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</si>
  <si>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</si>
  <si>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</si>
  <si>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</si>
  <si>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</si>
  <si>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</si>
  <si>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</si>
  <si>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</si>
  <si>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</si>
  <si>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</si>
  <si>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</si>
  <si>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</si>
  <si>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</si>
  <si>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</si>
  <si>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</si>
  <si>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</si>
  <si>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</si>
  <si>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</si>
  <si>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</si>
  <si>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</si>
  <si>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</si>
  <si>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</si>
  <si>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</si>
  <si>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</si>
  <si>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</si>
  <si>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</si>
  <si>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</si>
  <si>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</si>
  <si>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</si>
  <si>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</si>
  <si>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</si>
  <si>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</si>
  <si>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</si>
  <si>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</si>
  <si>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</si>
  <si>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</si>
  <si>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</si>
  <si>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</si>
  <si>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</si>
  <si>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</si>
  <si>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</si>
  <si>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</si>
  <si>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</si>
  <si>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</si>
  <si>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</si>
  <si>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</si>
  <si>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</si>
  <si>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</si>
  <si>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</si>
  <si>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</si>
  <si>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</si>
  <si>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</si>
  <si>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</si>
  <si>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</si>
  <si>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</si>
  <si>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</si>
  <si>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</si>
  <si>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</si>
  <si>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</si>
  <si>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</si>
  <si>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</si>
  <si>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</si>
  <si>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</si>
  <si>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</si>
  <si>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</si>
  <si>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</si>
  <si>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</si>
  <si>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</si>
  <si>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</si>
  <si>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</si>
  <si>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</si>
  <si>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</si>
  <si>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</si>
  <si>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</si>
  <si>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</si>
  <si>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</si>
  <si>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</si>
  <si>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</si>
  <si>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</si>
  <si>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</si>
  <si>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</si>
  <si>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</si>
  <si>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</si>
  <si>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</si>
  <si>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</si>
  <si>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</si>
  <si>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</si>
  <si>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</si>
  <si>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</si>
  <si>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</si>
  <si>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</si>
  <si>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</si>
  <si>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</si>
  <si>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</si>
  <si>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</si>
  <si>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</si>
  <si>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</si>
  <si>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</si>
  <si>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</si>
  <si>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</si>
  <si>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</si>
  <si>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</si>
  <si>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</si>
  <si>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</si>
  <si>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</si>
  <si>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</si>
  <si>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</si>
  <si>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</si>
  <si>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</si>
  <si>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</si>
  <si>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</si>
  <si>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</si>
  <si>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</si>
  <si>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</si>
  <si>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</si>
  <si>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</si>
  <si>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</si>
  <si>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</si>
  <si>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</si>
  <si>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</si>
  <si>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</si>
  <si>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</si>
  <si>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</si>
  <si>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</si>
  <si>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</si>
  <si>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</si>
  <si>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</si>
  <si>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</si>
  <si>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</si>
  <si>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</si>
  <si>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</si>
  <si>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</si>
  <si>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</si>
  <si>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</si>
  <si>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</si>
  <si>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</si>
  <si>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</si>
  <si>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</si>
  <si>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</si>
  <si>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</si>
  <si>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</si>
  <si>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</si>
  <si>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</si>
  <si>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</si>
  <si>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</si>
  <si>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</si>
  <si>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</si>
  <si>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</si>
  <si>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</si>
  <si>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</si>
  <si>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</si>
  <si>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</si>
  <si>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</si>
  <si>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</si>
  <si>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</si>
  <si>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</si>
  <si>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</si>
  <si>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</si>
  <si>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</si>
  <si>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</si>
  <si>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</si>
  <si>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</si>
  <si>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</si>
  <si>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</si>
  <si>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</si>
  <si>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</si>
  <si>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</si>
  <si>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</si>
  <si>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</si>
  <si>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</si>
  <si>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</si>
  <si>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</si>
  <si>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</si>
  <si>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</si>
  <si>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</si>
  <si>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</si>
  <si>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</si>
  <si>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</si>
  <si>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</si>
  <si>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</si>
  <si>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</si>
  <si>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</si>
  <si>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</si>
  <si>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</si>
  <si>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</si>
  <si>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</si>
  <si>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</si>
  <si>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</si>
  <si>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</si>
  <si>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</si>
  <si>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</si>
  <si>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</si>
  <si>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</si>
  <si>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</si>
  <si>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</si>
  <si>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</si>
  <si>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</si>
  <si>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</si>
  <si>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</si>
  <si>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</si>
  <si>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</si>
  <si>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</si>
  <si>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</si>
  <si>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</si>
  <si>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</si>
  <si>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</si>
  <si>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</si>
  <si>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</si>
  <si>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</si>
  <si>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</si>
  <si>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</si>
  <si>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</si>
  <si>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</si>
  <si>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</si>
  <si>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</si>
  <si>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</si>
  <si>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</si>
  <si>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</si>
  <si>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</si>
  <si>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</si>
  <si>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</si>
  <si>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</si>
  <si>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</si>
  <si>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</si>
  <si>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</si>
  <si>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</si>
  <si>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</si>
  <si>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</si>
  <si>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</si>
  <si>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</si>
  <si>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</si>
  <si>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</si>
  <si>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</si>
  <si>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</si>
  <si>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</si>
  <si>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</si>
  <si>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</si>
  <si>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</si>
  <si>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</si>
  <si>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</si>
  <si>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</si>
  <si>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</si>
  <si>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</si>
  <si>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</si>
  <si>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</si>
  <si>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</si>
  <si>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</si>
  <si>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</si>
  <si>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</si>
  <si>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</si>
  <si>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</si>
  <si>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</si>
  <si>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</si>
  <si>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</si>
  <si>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</si>
  <si>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</si>
  <si>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</si>
  <si>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</si>
  <si>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</si>
  <si>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</si>
  <si>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</si>
  <si>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</si>
  <si>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</si>
  <si>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</si>
  <si>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</si>
  <si>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</si>
  <si>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</si>
  <si>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</si>
  <si>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</si>
  <si>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</si>
  <si>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</si>
  <si>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</si>
  <si>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</si>
  <si>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</si>
  <si>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</si>
  <si>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</si>
  <si>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</si>
  <si>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</si>
  <si>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</si>
  <si>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</si>
  <si>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</si>
  <si>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</si>
  <si>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</si>
  <si>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</si>
  <si>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</si>
  <si>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</si>
  <si>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</si>
  <si>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</si>
  <si>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</si>
  <si>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</si>
  <si>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</si>
  <si>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</si>
  <si>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</si>
  <si>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</si>
  <si>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</si>
  <si>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</si>
  <si>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</si>
  <si>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</si>
  <si>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</si>
  <si>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</si>
  <si>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</si>
  <si>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</si>
  <si>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</si>
  <si>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</si>
  <si>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</si>
  <si>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</si>
  <si>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</si>
  <si>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</si>
  <si>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</si>
  <si>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</si>
  <si>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</si>
  <si>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</si>
  <si>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</si>
  <si>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</si>
  <si>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</si>
  <si>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</si>
  <si>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</si>
  <si>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</si>
  <si>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</si>
  <si>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</si>
  <si>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</si>
  <si>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</si>
  <si>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</si>
  <si>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</si>
  <si>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</si>
  <si>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</si>
  <si>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</si>
  <si>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</si>
  <si>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</si>
  <si>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</si>
  <si>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</si>
  <si>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</si>
  <si>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</si>
  <si>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</si>
  <si>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</si>
  <si>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</si>
  <si>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</si>
  <si>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</si>
  <si>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</si>
  <si>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</si>
  <si>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</si>
  <si>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</si>
  <si>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</si>
  <si>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</si>
  <si>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</si>
  <si>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</si>
  <si>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</si>
  <si>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</si>
  <si>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</si>
  <si>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</si>
  <si>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</si>
  <si>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</si>
  <si>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</si>
  <si>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</si>
  <si>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</si>
  <si>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</si>
  <si>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</si>
  <si>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</si>
  <si>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</si>
  <si>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</si>
  <si>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</si>
  <si>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</si>
  <si>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</si>
  <si>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</si>
  <si>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</si>
  <si>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</si>
  <si>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</si>
  <si>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</si>
  <si>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</si>
  <si>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</si>
  <si>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</si>
  <si>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</si>
  <si>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</si>
  <si>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</si>
  <si>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</si>
  <si>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</si>
  <si>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</si>
  <si>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</si>
  <si>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</si>
  <si>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</si>
  <si>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</si>
  <si>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</si>
  <si>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</si>
  <si>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</si>
  <si>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</si>
  <si>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</si>
  <si>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</si>
  <si>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</si>
  <si>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</si>
  <si>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</si>
  <si>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</si>
  <si>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</si>
  <si>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</si>
  <si>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</si>
  <si>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</si>
  <si>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</si>
  <si>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</si>
  <si>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</si>
  <si>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</si>
  <si>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</si>
  <si>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</si>
  <si>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</si>
  <si>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</si>
  <si>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</si>
  <si>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</si>
  <si>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</si>
  <si>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</si>
  <si>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</si>
  <si>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</si>
  <si>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</si>
  <si>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</si>
  <si>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</si>
  <si>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</si>
  <si>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</si>
  <si>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</si>
  <si>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</si>
  <si>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</si>
  <si>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</si>
  <si>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</si>
  <si>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</si>
  <si>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</si>
  <si>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</si>
  <si>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</si>
  <si>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</si>
  <si>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</si>
  <si>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</si>
  <si>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</si>
  <si>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</si>
  <si>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</si>
  <si>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</si>
  <si>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</si>
  <si>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</si>
  <si>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</si>
  <si>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</si>
  <si>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</si>
  <si>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</si>
  <si>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</si>
  <si>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</si>
  <si>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</si>
  <si>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</si>
  <si>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</si>
  <si>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</si>
  <si>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</si>
  <si>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</si>
  <si>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</si>
  <si>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</si>
  <si>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</si>
  <si>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</si>
  <si>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</si>
  <si>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</si>
  <si>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</si>
  <si>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</si>
  <si>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</si>
  <si>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</si>
  <si>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</si>
  <si>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</si>
  <si>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</si>
  <si>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</si>
  <si>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</si>
  <si>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</si>
  <si>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</si>
  <si>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</si>
  <si>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</si>
  <si>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</si>
  <si>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</si>
  <si>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</si>
  <si>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</si>
  <si>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</si>
  <si>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</si>
  <si>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</si>
  <si>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</si>
  <si>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</si>
  <si>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</si>
  <si>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</si>
  <si>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</si>
  <si>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</si>
  <si>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</si>
  <si>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</si>
  <si>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</si>
  <si>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</si>
  <si>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</si>
  <si>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</si>
  <si>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</si>
  <si>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</si>
  <si>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</si>
  <si>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</si>
  <si>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</si>
  <si>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</si>
  <si>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</si>
  <si>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</si>
  <si>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</si>
  <si>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</si>
  <si>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</si>
  <si>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</si>
  <si>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</si>
  <si>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</si>
  <si>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</si>
  <si>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</si>
  <si>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</si>
  <si>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</si>
  <si>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</si>
  <si>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</si>
  <si>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</si>
  <si>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</si>
  <si>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</si>
  <si>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</si>
  <si>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</si>
  <si>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</si>
  <si>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</si>
  <si>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</si>
  <si>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</si>
  <si>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</si>
  <si>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</si>
  <si>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</si>
  <si>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</si>
  <si>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</si>
  <si>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</si>
  <si>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</si>
  <si>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</si>
  <si>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</si>
  <si>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</si>
  <si>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</si>
  <si>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</si>
  <si>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</si>
  <si>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</si>
  <si>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</si>
  <si>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</si>
  <si>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</si>
  <si>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</si>
  <si>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</si>
  <si>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</si>
  <si>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</si>
  <si>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</si>
  <si>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</si>
  <si>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</si>
  <si>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</si>
  <si>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</si>
  <si>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</si>
  <si>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</si>
  <si>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</si>
  <si>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</si>
  <si>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</si>
  <si>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</si>
  <si>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</si>
  <si>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</si>
  <si>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</si>
  <si>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</si>
  <si>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</si>
  <si>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</si>
  <si>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</si>
  <si>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</si>
  <si>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</si>
  <si>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</si>
  <si>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</si>
  <si>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</si>
  <si>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</si>
  <si>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</si>
  <si>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</si>
  <si>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</si>
  <si>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</si>
  <si>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</si>
  <si>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</si>
  <si>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</si>
  <si>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</si>
  <si>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</si>
  <si>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</si>
  <si>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</si>
  <si>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</si>
  <si>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</si>
  <si>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</si>
  <si>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</si>
  <si>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</si>
  <si>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</si>
  <si>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</si>
  <si>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</si>
  <si>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</si>
  <si>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</si>
  <si>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</si>
  <si>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</si>
  <si>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</si>
  <si>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</si>
  <si>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</si>
  <si>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</si>
  <si>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</si>
  <si>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</si>
  <si>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</si>
  <si>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</si>
  <si>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</si>
  <si>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</si>
  <si>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</si>
  <si>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</si>
  <si>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</si>
  <si>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</si>
  <si>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</si>
  <si>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</si>
  <si>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</si>
  <si>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</si>
  <si>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</si>
  <si>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</si>
  <si>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</si>
  <si>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</si>
  <si>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</si>
  <si>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</si>
  <si>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</si>
  <si>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</si>
  <si>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</si>
  <si>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</si>
  <si>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</si>
  <si>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</si>
  <si>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</si>
  <si>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</si>
  <si>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</si>
  <si>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</si>
  <si>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</si>
  <si>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</si>
  <si>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</si>
  <si>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</si>
  <si>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</si>
  <si>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</si>
  <si>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</si>
  <si>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</si>
  <si>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</si>
  <si>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</si>
  <si>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</si>
  <si>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</si>
  <si>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</si>
  <si>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</si>
  <si>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</si>
  <si>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</si>
  <si>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</si>
  <si>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</si>
  <si>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</si>
  <si>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</si>
  <si>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</si>
  <si>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</si>
  <si>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</si>
  <si>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</si>
  <si>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</si>
  <si>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</si>
  <si>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</si>
  <si>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</si>
  <si>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</si>
  <si>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</si>
  <si>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</si>
  <si>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</si>
  <si>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</si>
  <si>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</si>
  <si>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</si>
  <si>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</si>
  <si>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</si>
  <si>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</si>
  <si>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</si>
  <si>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</si>
  <si>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</si>
  <si>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</si>
  <si>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</si>
  <si>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</si>
  <si>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</si>
  <si>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</si>
  <si>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</si>
  <si>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</si>
  <si>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</si>
  <si>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</si>
  <si>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</si>
  <si>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</si>
  <si>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</si>
  <si>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</si>
  <si>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</si>
  <si>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</si>
  <si>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</si>
  <si>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</si>
  <si>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</si>
  <si>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</si>
  <si>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</si>
  <si>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</si>
  <si>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</si>
  <si>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</si>
  <si>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</si>
  <si>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</si>
  <si>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</si>
  <si>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</si>
  <si>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</si>
  <si>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</si>
  <si>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</si>
  <si>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</si>
  <si>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</si>
  <si>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</si>
  <si>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</si>
  <si>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</si>
  <si>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</si>
  <si>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</si>
  <si>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</si>
  <si>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</si>
  <si>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</si>
  <si>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</si>
  <si>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</si>
  <si>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</si>
  <si>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</si>
  <si>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</si>
  <si>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</si>
  <si>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</si>
  <si>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</si>
  <si>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</si>
  <si>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</si>
  <si>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</si>
  <si>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</si>
  <si>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</si>
  <si>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</si>
  <si>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</si>
  <si>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</si>
  <si>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</si>
  <si>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</si>
  <si>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</si>
  <si>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</si>
  <si>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</si>
  <si>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</si>
  <si>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</si>
  <si>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</si>
  <si>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</si>
  <si>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</si>
  <si>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</si>
  <si>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</si>
  <si>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</si>
  <si>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</si>
  <si>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</si>
  <si>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</si>
  <si>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</si>
  <si>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</si>
  <si>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</si>
  <si>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</si>
  <si>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</si>
  <si>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</si>
  <si>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</si>
  <si>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</si>
  <si>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</si>
  <si>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</si>
  <si>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</si>
  <si>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</si>
  <si>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</si>
  <si>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</si>
  <si>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</si>
  <si>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</si>
  <si>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</si>
  <si>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</si>
  <si>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</si>
  <si>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</si>
  <si>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</si>
  <si>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</si>
  <si>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</si>
  <si>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</si>
  <si>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</si>
  <si>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</si>
  <si>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</si>
  <si>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</si>
  <si>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</si>
  <si>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</si>
  <si>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</si>
  <si>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</si>
  <si>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</si>
  <si>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</si>
  <si>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</si>
  <si>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</si>
  <si>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</si>
  <si>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</si>
  <si>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</si>
  <si>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</si>
  <si>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</si>
  <si>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</si>
  <si>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</si>
  <si>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</si>
  <si>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</si>
  <si>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</si>
  <si>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</si>
  <si>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</si>
  <si>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</si>
  <si>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</si>
  <si>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</si>
  <si>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</si>
  <si>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</si>
  <si>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</si>
  <si>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</si>
  <si>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</si>
  <si>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</si>
  <si>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</si>
  <si>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</si>
  <si>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</si>
  <si>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</si>
  <si>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</si>
  <si>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</si>
  <si>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</si>
  <si>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</si>
  <si>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</si>
  <si>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</si>
  <si>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</si>
  <si>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</si>
  <si>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</si>
  <si>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</si>
  <si>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</si>
  <si>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</si>
  <si>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</si>
  <si>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</si>
  <si>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</si>
  <si>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</si>
  <si>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</si>
  <si>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</si>
  <si>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</si>
  <si>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</si>
  <si>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</si>
  <si>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</si>
  <si>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</si>
  <si>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</si>
  <si>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</si>
  <si>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</si>
  <si>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</si>
  <si>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</si>
  <si>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</si>
  <si>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</si>
  <si>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</si>
  <si>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</si>
  <si>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</si>
  <si>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</si>
  <si>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</si>
  <si>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</si>
  <si>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</si>
  <si>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</si>
  <si>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</si>
  <si>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</si>
  <si>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</si>
  <si>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</si>
  <si>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</si>
  <si>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</si>
  <si>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</si>
  <si>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</si>
  <si>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</si>
  <si>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</si>
  <si>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</si>
  <si>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</si>
  <si>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</si>
  <si>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</si>
  <si>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</si>
  <si>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</si>
  <si>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</si>
  <si>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</si>
  <si>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</si>
  <si>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</si>
  <si>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</si>
  <si>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</si>
  <si>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</si>
  <si>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</si>
  <si>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</si>
  <si>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</si>
  <si>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</si>
  <si>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</si>
  <si>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</si>
  <si>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</si>
  <si>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</si>
  <si>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</si>
  <si>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</si>
  <si>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</si>
  <si>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</si>
  <si>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</si>
  <si>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</si>
  <si>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</si>
  <si>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</si>
  <si>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</si>
  <si>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</si>
  <si>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</si>
  <si>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</si>
  <si>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</si>
  <si>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</si>
  <si>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</si>
  <si>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</si>
  <si>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</si>
  <si>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</si>
  <si>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</si>
  <si>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</si>
  <si>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</si>
  <si>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</si>
  <si>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</si>
  <si>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</si>
  <si>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</si>
  <si>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</si>
  <si>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</si>
  <si>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</si>
  <si>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</si>
  <si>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</si>
  <si>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</si>
  <si>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</si>
  <si>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</si>
  <si>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</si>
  <si>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</si>
  <si>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</si>
  <si>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</si>
  <si>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</si>
  <si>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</si>
  <si>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</si>
  <si>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</si>
  <si>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</si>
  <si>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</si>
  <si>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</si>
  <si>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</si>
  <si>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</si>
  <si>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</si>
  <si>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</si>
  <si>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</si>
  <si>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</si>
  <si>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</si>
  <si>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</si>
  <si>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</si>
  <si>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</si>
  <si>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</si>
  <si>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</si>
  <si>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</si>
  <si>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</si>
  <si>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</si>
  <si>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</si>
  <si>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</si>
  <si>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</si>
  <si>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</si>
  <si>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</si>
  <si>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</si>
  <si>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</si>
  <si>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</si>
  <si>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</si>
  <si>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</si>
  <si>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</si>
  <si>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</si>
  <si>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</si>
  <si>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</si>
  <si>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</si>
  <si>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</si>
  <si>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</si>
  <si>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</si>
  <si>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</si>
  <si>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</si>
  <si>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</si>
  <si>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</si>
  <si>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</si>
  <si>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</si>
  <si>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</si>
  <si>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</si>
  <si>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</si>
  <si>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</si>
  <si>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</si>
  <si>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</si>
  <si>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</si>
  <si>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</si>
  <si>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</si>
  <si>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</si>
  <si>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</si>
  <si>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</si>
  <si>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</si>
  <si>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</si>
  <si>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</si>
  <si>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</si>
  <si>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</si>
  <si>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</si>
  <si>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</si>
  <si>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</si>
  <si>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</si>
  <si>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</si>
  <si>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</si>
  <si>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</si>
  <si>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</si>
  <si>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</si>
  <si>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</si>
  <si>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</si>
  <si>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</si>
  <si>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</si>
  <si>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</si>
  <si>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</si>
  <si>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</si>
  <si>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</si>
  <si>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</si>
  <si>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</si>
  <si>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</si>
  <si>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</si>
  <si>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</si>
  <si>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</si>
  <si>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</si>
  <si>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</si>
  <si>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</si>
  <si>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</si>
  <si>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</si>
  <si>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</si>
  <si>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</si>
  <si>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</si>
  <si>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</si>
  <si>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</si>
  <si>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</si>
  <si>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</si>
  <si>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</si>
  <si>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</si>
  <si>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</si>
  <si>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</si>
  <si>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</si>
  <si>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</si>
  <si>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</si>
  <si>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</si>
  <si>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</si>
  <si>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</si>
  <si>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</si>
  <si>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</si>
  <si>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</si>
  <si>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</si>
  <si>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</si>
  <si>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</si>
  <si>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</si>
  <si>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</si>
  <si>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</si>
  <si>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</si>
  <si>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</si>
  <si>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</si>
  <si>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</si>
  <si>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</si>
  <si>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</si>
  <si>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</si>
  <si>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</si>
  <si>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</si>
  <si>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</si>
  <si>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</si>
  <si>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</si>
  <si>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</si>
  <si>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</si>
  <si>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</si>
  <si>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</si>
  <si>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</si>
  <si>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</si>
  <si>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</si>
  <si>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</si>
  <si>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</si>
  <si>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</si>
  <si>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</si>
  <si>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</si>
  <si>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</si>
  <si>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</si>
  <si>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</si>
  <si>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</si>
  <si>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</si>
  <si>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</si>
  <si>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</si>
  <si>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</si>
  <si>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</si>
  <si>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</si>
  <si>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</si>
  <si>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</si>
  <si>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</si>
  <si>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</si>
  <si>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</si>
  <si>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</si>
  <si>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</si>
  <si>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</si>
  <si>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</si>
  <si>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</si>
  <si>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</si>
  <si>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</si>
  <si>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</si>
  <si>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</si>
  <si>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</si>
  <si>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</si>
  <si>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</si>
  <si>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</si>
  <si>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</si>
  <si>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</si>
  <si>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</si>
  <si>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</si>
  <si>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</si>
  <si>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</si>
  <si>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</si>
  <si>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</si>
  <si>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</si>
  <si>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</si>
  <si>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</si>
  <si>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</si>
  <si>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</si>
  <si>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</si>
  <si>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</si>
  <si>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</si>
  <si>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</si>
  <si>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</si>
  <si>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</si>
  <si>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</si>
  <si>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</si>
  <si>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</si>
  <si>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</si>
  <si>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</si>
  <si>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</si>
  <si>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</si>
  <si>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</si>
  <si>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</si>
  <si>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</si>
  <si>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</si>
  <si>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</si>
  <si>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</si>
  <si>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</si>
  <si>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</si>
  <si>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</si>
  <si>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</si>
  <si>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</si>
  <si>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</si>
  <si>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</si>
  <si>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</si>
  <si>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</si>
  <si>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</si>
  <si>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</si>
  <si>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</si>
  <si>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</si>
  <si>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</si>
  <si>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</si>
  <si>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</si>
  <si>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</si>
  <si>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</si>
  <si>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</si>
  <si>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</si>
  <si>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</si>
  <si>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</si>
  <si>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</si>
  <si>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</si>
  <si>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</si>
  <si>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</si>
  <si>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</si>
  <si>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</si>
  <si>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</si>
  <si>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</si>
  <si>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</si>
  <si>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</si>
  <si>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</si>
  <si>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</si>
  <si>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</si>
  <si>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</si>
  <si>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</si>
  <si>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</si>
  <si>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</si>
  <si>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</si>
  <si>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</si>
  <si>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</si>
  <si>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</si>
  <si>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</si>
  <si>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</si>
  <si>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</si>
  <si>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</si>
  <si>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</si>
  <si>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</si>
  <si>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</si>
  <si>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</si>
  <si>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</si>
  <si>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</si>
  <si>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</si>
  <si>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</si>
  <si>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</si>
  <si>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</si>
  <si>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</si>
  <si>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</si>
  <si>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</si>
  <si>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</si>
  <si>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</si>
  <si>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</si>
  <si>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</si>
  <si>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</si>
  <si>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</si>
  <si>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</si>
  <si>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</si>
  <si>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</si>
  <si>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</si>
  <si>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</si>
  <si>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</si>
  <si>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</si>
  <si>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</si>
  <si>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</si>
  <si>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</si>
  <si>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</si>
  <si>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</si>
  <si>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</si>
  <si>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</si>
  <si>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</si>
  <si>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</si>
  <si>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</si>
  <si>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</si>
  <si>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</si>
  <si>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</si>
  <si>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</si>
  <si>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</si>
  <si>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</si>
  <si>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</si>
  <si>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</si>
  <si>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</si>
  <si>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</si>
  <si>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</si>
  <si>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</si>
  <si>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</si>
  <si>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</si>
  <si>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</si>
  <si>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</si>
  <si>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</si>
  <si>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</si>
  <si>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</si>
  <si>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</si>
  <si>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</si>
  <si>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</si>
  <si>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</si>
  <si>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</si>
  <si>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</si>
  <si>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</si>
  <si>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</si>
  <si>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</si>
  <si>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</si>
  <si>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</si>
  <si>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</si>
  <si>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</si>
  <si>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</si>
  <si>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</si>
  <si>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</si>
  <si>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</si>
  <si>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</si>
  <si>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</si>
  <si>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</si>
  <si>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</si>
  <si>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</si>
  <si>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</si>
  <si>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</si>
  <si>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</si>
  <si>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</si>
  <si>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</si>
  <si>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</si>
  <si>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</si>
  <si>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</si>
  <si>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</si>
  <si>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</si>
  <si>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</si>
  <si>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</si>
  <si>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</si>
  <si>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</si>
  <si>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</si>
  <si>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</si>
  <si>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</si>
  <si>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</si>
  <si>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</si>
  <si>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</si>
  <si>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</si>
  <si>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</si>
  <si>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</si>
  <si>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</si>
  <si>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</si>
  <si>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</si>
  <si>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</si>
  <si>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</si>
  <si>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</si>
  <si>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</si>
  <si>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</si>
  <si>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</si>
  <si>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</si>
  <si>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</si>
  <si>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</si>
  <si>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</si>
  <si>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</si>
  <si>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</si>
  <si>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</si>
  <si>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</si>
  <si>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</si>
  <si>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</si>
  <si>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</si>
  <si>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</si>
  <si>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</si>
  <si>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</si>
  <si>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</si>
  <si>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</si>
  <si>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</si>
  <si>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</si>
  <si>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</si>
  <si>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</si>
  <si>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</si>
  <si>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</si>
  <si>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</si>
  <si>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</si>
  <si>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</si>
  <si>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</si>
  <si>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</si>
  <si>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</si>
  <si>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</si>
  <si>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</si>
  <si>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</si>
  <si>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</si>
  <si>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</si>
  <si>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</si>
  <si>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</si>
  <si>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</si>
  <si>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</si>
  <si>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</si>
  <si>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</si>
  <si>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</si>
  <si>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</si>
  <si>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</si>
  <si>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</si>
  <si>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</si>
  <si>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</si>
  <si>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</si>
  <si>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</si>
  <si>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</si>
  <si>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</si>
  <si>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</si>
  <si>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</si>
  <si>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</si>
  <si>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</si>
  <si>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</si>
  <si>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</si>
  <si>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</si>
  <si>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</si>
  <si>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</si>
  <si>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</si>
  <si>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</si>
  <si>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</si>
  <si>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</si>
  <si>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</si>
  <si>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</si>
  <si>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</si>
  <si>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</si>
  <si>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</si>
  <si>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</si>
  <si>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</si>
  <si>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</si>
  <si>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</si>
  <si>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</si>
  <si>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</si>
  <si>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</si>
  <si>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</si>
  <si>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</si>
  <si>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</si>
  <si>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</si>
  <si>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</si>
  <si>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</si>
  <si>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</si>
  <si>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</si>
  <si>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</si>
  <si>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</si>
  <si>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</si>
  <si>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</si>
  <si>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</si>
  <si>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</si>
  <si>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</si>
  <si>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</si>
  <si>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</si>
  <si>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</si>
  <si>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</si>
  <si>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</si>
  <si>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</si>
  <si>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</si>
  <si>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</si>
  <si>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</si>
  <si>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</si>
  <si>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</si>
  <si>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</si>
  <si>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</si>
  <si>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</si>
  <si>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</si>
  <si>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</si>
  <si>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</si>
  <si>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</si>
  <si>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</si>
  <si>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</si>
  <si>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</si>
  <si>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</si>
  <si>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</si>
  <si>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</si>
  <si>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</si>
  <si>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</si>
  <si>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</si>
  <si>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</si>
  <si>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</si>
  <si>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</si>
  <si>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</si>
  <si>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</si>
  <si>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</si>
  <si>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</si>
  <si>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</si>
  <si>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</si>
  <si>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</si>
  <si>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</si>
  <si>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</si>
  <si>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</si>
  <si>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</si>
  <si>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</si>
  <si>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</si>
  <si>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</si>
  <si>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</si>
  <si>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</si>
  <si>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</si>
  <si>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</si>
  <si>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</si>
  <si>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</si>
  <si>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</si>
  <si>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</si>
  <si>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</si>
  <si>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</si>
  <si>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</si>
  <si>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</si>
  <si>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</si>
  <si>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</si>
  <si>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</si>
  <si>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</si>
  <si>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</si>
  <si>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</si>
  <si>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</si>
  <si>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</si>
  <si>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</si>
  <si>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</si>
  <si>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</si>
  <si>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</si>
  <si>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</si>
  <si>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</si>
  <si>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</si>
  <si>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</si>
  <si>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</si>
  <si>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</si>
  <si>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</si>
  <si>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</si>
  <si>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</si>
  <si>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</si>
  <si>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</si>
  <si>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</si>
  <si>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</si>
  <si>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</si>
  <si>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</si>
  <si>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</si>
  <si>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</si>
  <si>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</si>
  <si>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</si>
  <si>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</si>
  <si>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</si>
  <si>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</si>
  <si>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</si>
  <si>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</si>
  <si>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</si>
  <si>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</si>
  <si>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</si>
  <si>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</si>
  <si>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</si>
  <si>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</si>
  <si>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</si>
  <si>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</si>
  <si>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</si>
  <si>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</si>
  <si>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</si>
  <si>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</si>
  <si>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</si>
  <si>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</si>
  <si>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</si>
  <si>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</si>
  <si>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</si>
  <si>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</si>
  <si>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</si>
  <si>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</si>
  <si>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</si>
  <si>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</si>
  <si>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</si>
  <si>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</si>
  <si>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</si>
  <si>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</si>
  <si>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</si>
  <si>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</si>
  <si>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</si>
  <si>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</si>
  <si>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</si>
  <si>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</si>
  <si>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</si>
  <si>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</si>
  <si>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</si>
  <si>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</si>
  <si>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</si>
  <si>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</si>
  <si>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</si>
  <si>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</si>
  <si>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</si>
  <si>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</si>
  <si>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</si>
  <si>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</si>
  <si>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</si>
  <si>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</si>
  <si>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</si>
  <si>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</si>
  <si>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</si>
  <si>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</si>
  <si>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</si>
  <si>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</si>
  <si>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</si>
  <si>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</si>
  <si>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</si>
  <si>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</si>
  <si>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</si>
  <si>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</si>
  <si>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</si>
  <si>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</si>
  <si>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</si>
  <si>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</si>
  <si>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</si>
  <si>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</si>
  <si>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</si>
  <si>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</si>
  <si>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</si>
  <si>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</si>
  <si>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</si>
  <si>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</si>
  <si>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</si>
  <si>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</si>
  <si>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</si>
  <si>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</si>
  <si>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</si>
  <si>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</si>
  <si>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</si>
  <si>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</si>
  <si>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</si>
  <si>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</si>
  <si>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</si>
  <si>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</si>
  <si>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</si>
  <si>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</si>
  <si>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</si>
  <si>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</si>
  <si>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</si>
  <si>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</si>
  <si>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</si>
  <si>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</si>
  <si>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</si>
  <si>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</si>
  <si>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</si>
  <si>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</si>
  <si>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</si>
  <si>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</si>
  <si>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</si>
  <si>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</si>
  <si>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</si>
  <si>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</si>
  <si>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</si>
  <si>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</si>
  <si>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</si>
  <si>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</si>
  <si>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</si>
  <si>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</si>
  <si>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</si>
  <si>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</si>
  <si>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</si>
  <si>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</si>
  <si>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</si>
  <si>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</si>
  <si>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</si>
  <si>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</si>
  <si>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</si>
  <si>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</si>
  <si>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</si>
  <si>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</si>
  <si>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</si>
  <si>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</si>
  <si>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</si>
  <si>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</si>
  <si>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</si>
  <si>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</si>
  <si>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</si>
  <si>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</si>
  <si>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</si>
  <si>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</si>
  <si>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</si>
  <si>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</si>
  <si>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</si>
  <si>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</si>
  <si>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</si>
  <si>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</si>
  <si>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</si>
  <si>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</si>
  <si>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</si>
  <si>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</si>
  <si>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</si>
  <si>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</si>
  <si>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</si>
  <si>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</si>
  <si>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</si>
  <si>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</si>
  <si>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</si>
  <si>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</si>
  <si>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</si>
  <si>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</si>
  <si>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</si>
  <si>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</si>
  <si>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</si>
  <si>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</si>
  <si>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</si>
  <si>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</si>
  <si>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</si>
  <si>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</si>
  <si>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</si>
  <si>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</si>
  <si>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</si>
  <si>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</si>
  <si>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</si>
  <si>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</si>
  <si>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</si>
  <si>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</si>
  <si>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</si>
  <si>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</si>
  <si>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</si>
  <si>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</si>
  <si>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</si>
  <si>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</si>
  <si>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</si>
  <si>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</si>
  <si>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</si>
  <si>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</si>
  <si>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</si>
  <si>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</si>
  <si>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</si>
  <si>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</si>
  <si>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</si>
  <si>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</si>
  <si>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</si>
  <si>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</si>
  <si>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</si>
  <si>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</si>
  <si>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</si>
  <si>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</si>
  <si>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</si>
  <si>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</si>
  <si>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</si>
  <si>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</si>
  <si>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</si>
  <si>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</si>
  <si>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</si>
  <si>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</si>
  <si>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</si>
  <si>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</si>
  <si>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</si>
  <si>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</si>
  <si>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</si>
  <si>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</si>
  <si>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</si>
  <si>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</si>
  <si>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</si>
  <si>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</si>
  <si>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</si>
  <si>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</si>
  <si>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</si>
  <si>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</si>
  <si>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</si>
  <si>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</si>
  <si>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</si>
  <si>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</si>
  <si>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</si>
  <si>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</si>
  <si>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</si>
  <si>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</si>
  <si>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</si>
  <si>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</si>
  <si>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</si>
  <si>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</si>
  <si>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</si>
  <si>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</si>
  <si>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</si>
  <si>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</si>
  <si>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</si>
  <si>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</si>
  <si>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</si>
  <si>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</si>
  <si>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</si>
  <si>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</si>
  <si>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</si>
  <si>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</si>
  <si>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</si>
  <si>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</si>
  <si>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</si>
  <si>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</si>
  <si>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</si>
  <si>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</si>
  <si>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</si>
  <si>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</si>
  <si>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</si>
  <si>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</si>
  <si>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</si>
  <si>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</si>
  <si>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</si>
  <si>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</si>
  <si>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</si>
  <si>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</si>
  <si>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</si>
  <si>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</si>
  <si>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</si>
  <si>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</si>
  <si>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</si>
  <si>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</si>
  <si>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</si>
  <si>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</si>
  <si>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</si>
  <si>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</si>
  <si>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</si>
  <si>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</si>
  <si>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</si>
  <si>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</si>
  <si>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</si>
  <si>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</si>
  <si>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</si>
  <si>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</si>
  <si>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</si>
  <si>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</si>
  <si>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</si>
  <si>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</si>
  <si>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</si>
  <si>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</si>
  <si>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</si>
  <si>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</si>
  <si>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</si>
  <si>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</si>
  <si>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</si>
  <si>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</si>
  <si>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</si>
  <si>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</si>
  <si>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</si>
  <si>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</si>
  <si>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</si>
  <si>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</si>
  <si>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</si>
  <si>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</si>
  <si>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</si>
  <si>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</si>
  <si>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</si>
  <si>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</si>
  <si>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</si>
  <si>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</si>
  <si>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</si>
  <si>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</si>
  <si>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</si>
  <si>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</si>
  <si>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</si>
  <si>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</si>
  <si>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</si>
  <si>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</si>
  <si>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</si>
  <si>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</si>
  <si>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</si>
  <si>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</si>
  <si>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</si>
  <si>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</si>
  <si>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</si>
  <si>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</si>
  <si>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</si>
  <si>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</si>
  <si>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</si>
  <si>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</si>
  <si>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</si>
  <si>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</si>
  <si>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</si>
  <si>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</si>
  <si>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</si>
  <si>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</si>
  <si>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</si>
  <si>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</si>
  <si>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</si>
  <si>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</si>
  <si>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</si>
  <si>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</si>
  <si>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</si>
  <si>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</si>
  <si>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</si>
  <si>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</si>
  <si>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</si>
  <si>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</si>
  <si>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</si>
  <si>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</si>
  <si>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</si>
  <si>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</si>
  <si>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</si>
  <si>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</si>
  <si>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</si>
  <si>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</si>
  <si>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</si>
  <si>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</si>
  <si>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</si>
  <si>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</si>
  <si>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</si>
  <si>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</si>
  <si>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</si>
  <si>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</si>
  <si>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</si>
  <si>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</si>
  <si>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</si>
  <si>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</si>
  <si>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</si>
  <si>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</si>
  <si>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</si>
  <si>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</si>
  <si>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</si>
  <si>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</si>
  <si>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</si>
  <si>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</si>
  <si>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</si>
  <si>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</si>
  <si>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</si>
  <si>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</si>
  <si>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</si>
  <si>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</si>
  <si>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</si>
  <si>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</si>
  <si>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</si>
  <si>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</si>
  <si>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</si>
  <si>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</si>
  <si>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</si>
  <si>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</si>
  <si>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</si>
  <si>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</si>
  <si>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</si>
  <si>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</si>
  <si>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</si>
  <si>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</si>
  <si>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</si>
  <si>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</si>
  <si>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</si>
  <si>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</si>
  <si>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</si>
  <si>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</si>
  <si>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</si>
  <si>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</si>
  <si>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</si>
  <si>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</si>
  <si>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</si>
  <si>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</si>
  <si>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</si>
  <si>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</si>
  <si>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</si>
  <si>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</si>
  <si>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</si>
  <si>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</si>
  <si>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</si>
  <si>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</si>
  <si>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</si>
  <si>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</si>
  <si>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</si>
  <si>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</si>
  <si>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</si>
  <si>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</si>
  <si>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</si>
  <si>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</si>
  <si>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</si>
  <si>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</si>
  <si>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</si>
  <si>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</si>
  <si>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</si>
  <si>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</si>
  <si>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</si>
  <si>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</si>
  <si>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</si>
  <si>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</si>
  <si>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</si>
  <si>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</si>
  <si>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</si>
  <si>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</si>
  <si>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</si>
  <si>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</si>
  <si>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</si>
  <si>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</si>
  <si>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</si>
  <si>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</si>
  <si>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</si>
  <si>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</si>
  <si>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</si>
  <si>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</si>
  <si>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</si>
  <si>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</si>
  <si>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</si>
  <si>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</si>
  <si>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</si>
  <si>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</si>
  <si>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</si>
  <si>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</si>
  <si>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</si>
  <si>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</si>
  <si>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</si>
  <si>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</si>
  <si>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</si>
  <si>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</si>
  <si>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</si>
  <si>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</si>
  <si>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</si>
  <si>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</si>
  <si>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</si>
  <si>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</si>
  <si>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</si>
  <si>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</si>
  <si>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</si>
  <si>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</si>
  <si>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</si>
  <si>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</si>
  <si>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</si>
  <si>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</si>
  <si>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</si>
  <si>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</si>
  <si>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</si>
  <si>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</si>
  <si>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</si>
  <si>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</si>
  <si>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</si>
  <si>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</si>
  <si>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</si>
  <si>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</si>
  <si>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</si>
  <si>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</si>
  <si>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</si>
  <si>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</si>
  <si>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</si>
  <si>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</si>
  <si>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</si>
  <si>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</si>
  <si>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</si>
  <si>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</si>
  <si>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</si>
  <si>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</si>
  <si>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</si>
  <si>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</si>
  <si>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</si>
  <si>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</si>
  <si>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</si>
  <si>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</si>
  <si>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</si>
  <si>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</si>
  <si>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</si>
  <si>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</si>
  <si>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</si>
  <si>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</si>
  <si>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</si>
  <si>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</si>
  <si>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</si>
  <si>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</si>
  <si>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</si>
  <si>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</si>
  <si>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</si>
  <si>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</si>
  <si>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</si>
  <si>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</si>
  <si>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</si>
  <si>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</si>
  <si>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</si>
  <si>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</si>
  <si>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</si>
  <si>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</si>
  <si>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</si>
  <si>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</si>
  <si>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</si>
  <si>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</si>
  <si>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</si>
  <si>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</si>
  <si>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</si>
  <si>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</si>
  <si>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</si>
  <si>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</si>
  <si>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</si>
  <si>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</si>
  <si>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</si>
  <si>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</si>
  <si>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</si>
  <si>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</si>
  <si>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</si>
  <si>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</si>
  <si>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</si>
  <si>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</si>
  <si>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</si>
  <si>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</si>
  <si>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</si>
  <si>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</si>
  <si>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</si>
  <si>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</si>
  <si>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</si>
  <si>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</si>
  <si>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</si>
  <si>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</si>
  <si>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</si>
  <si>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</si>
  <si>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</si>
  <si>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</si>
  <si>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</si>
  <si>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</si>
  <si>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</si>
  <si>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</si>
  <si>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</si>
  <si>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</si>
  <si>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</si>
  <si>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</si>
  <si>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</si>
  <si>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</si>
  <si>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</si>
  <si>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</si>
  <si>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</si>
  <si>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</si>
  <si>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</si>
  <si>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</si>
  <si>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</si>
  <si>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</si>
  <si>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</si>
  <si>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</si>
  <si>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</si>
  <si>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</si>
  <si>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</si>
  <si>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</si>
  <si>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</si>
  <si>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</si>
  <si>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</si>
  <si>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</si>
  <si>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</si>
  <si>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</si>
  <si>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</si>
  <si>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</si>
  <si>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</si>
  <si>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</si>
  <si>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</si>
  <si>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</si>
  <si>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</si>
  <si>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</si>
  <si>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</si>
  <si>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</si>
  <si>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</si>
  <si>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</si>
  <si>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</si>
  <si>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</si>
  <si>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</si>
  <si>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</si>
  <si>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</si>
  <si>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</si>
  <si>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</si>
  <si>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</si>
  <si>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</si>
  <si>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</si>
  <si>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</si>
  <si>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</si>
  <si>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</si>
  <si>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</si>
  <si>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</si>
  <si>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</si>
  <si>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</si>
  <si>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</si>
  <si>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</si>
  <si>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</si>
  <si>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</si>
  <si>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</si>
  <si>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</si>
  <si>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</si>
  <si>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</si>
  <si>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</si>
  <si>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</si>
  <si>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</si>
  <si>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</si>
  <si>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</si>
  <si>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</si>
  <si>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</si>
  <si>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</si>
  <si>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</si>
  <si>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</si>
  <si>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</si>
  <si>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</si>
  <si>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</si>
  <si>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</si>
  <si>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</si>
  <si>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</si>
  <si>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</si>
  <si>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</si>
  <si>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</si>
  <si>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</si>
  <si>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</si>
  <si>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</si>
  <si>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</si>
  <si>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</si>
  <si>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</si>
  <si>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</si>
  <si>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</si>
  <si>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</si>
  <si>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</si>
  <si>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</si>
  <si>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</si>
  <si>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</si>
  <si>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</si>
  <si>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</si>
  <si>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</si>
  <si>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</si>
  <si>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</si>
  <si>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</si>
  <si>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</si>
  <si>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</si>
  <si>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</si>
  <si>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</si>
  <si>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</si>
  <si>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</si>
  <si>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</si>
  <si>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</si>
  <si>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</si>
  <si>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</si>
  <si>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</si>
  <si>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</si>
  <si>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</si>
  <si>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</si>
  <si>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</si>
  <si>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</si>
  <si>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</si>
  <si>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</si>
  <si>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</si>
  <si>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</si>
  <si>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</si>
  <si>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</si>
  <si>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</si>
  <si>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</si>
  <si>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</si>
  <si>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</si>
  <si>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</si>
  <si>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</si>
  <si>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</si>
  <si>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</si>
  <si>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</si>
  <si>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</si>
  <si>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</si>
  <si>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</si>
  <si>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</si>
  <si>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</si>
  <si>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</si>
  <si>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</si>
  <si>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</si>
  <si>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</si>
  <si>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</si>
  <si>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</si>
  <si>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</si>
  <si>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</si>
  <si>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</si>
  <si>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</si>
  <si>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</si>
  <si>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</si>
  <si>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</si>
  <si>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</si>
  <si>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</si>
  <si>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</si>
  <si>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</si>
  <si>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</si>
  <si>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</si>
  <si>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</si>
  <si>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</si>
  <si>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</si>
  <si>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</si>
  <si>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</si>
  <si>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</si>
  <si>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</si>
  <si>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</si>
  <si>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</si>
  <si>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</si>
  <si>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</si>
  <si>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</si>
  <si>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</si>
  <si>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</si>
  <si>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</si>
  <si>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</si>
  <si>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</si>
  <si>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</si>
  <si>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</si>
  <si>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</si>
  <si>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</si>
  <si>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</si>
  <si>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</si>
  <si>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</si>
  <si>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</si>
  <si>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</si>
  <si>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</si>
  <si>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</si>
  <si>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</si>
  <si>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</si>
  <si>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</si>
  <si>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</si>
  <si>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</si>
  <si>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</si>
  <si>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</si>
  <si>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</si>
  <si>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</si>
  <si>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</si>
  <si>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</si>
  <si>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</si>
  <si>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</si>
  <si>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</si>
  <si>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</si>
  <si>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</si>
  <si>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</si>
  <si>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</si>
  <si>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</si>
  <si>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</si>
  <si>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</si>
  <si>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</si>
  <si>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</si>
  <si>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</si>
  <si>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</si>
  <si>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</si>
  <si>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</si>
  <si>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</si>
  <si>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</si>
  <si>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</si>
  <si>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</si>
  <si>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</si>
  <si>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</si>
  <si>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</si>
  <si>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</si>
  <si>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</si>
  <si>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</si>
  <si>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</si>
  <si>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</si>
  <si>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</si>
  <si>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</si>
  <si>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</si>
  <si>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</si>
  <si>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</si>
  <si>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</si>
  <si>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</si>
  <si>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</si>
  <si>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</si>
  <si>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</si>
  <si>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</si>
  <si>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</si>
  <si>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</si>
  <si>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</si>
  <si>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</si>
  <si>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</si>
  <si>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</si>
  <si>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</si>
  <si>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</si>
  <si>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</si>
  <si>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</si>
  <si>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</si>
  <si>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</si>
  <si>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</si>
  <si>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</si>
  <si>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</si>
  <si>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</si>
  <si>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</si>
  <si>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</si>
  <si>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</si>
  <si>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</si>
  <si>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</si>
  <si>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</si>
  <si>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</si>
  <si>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</si>
  <si>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</si>
  <si>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</si>
  <si>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</si>
  <si>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</si>
  <si>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</si>
  <si>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</si>
  <si>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</si>
  <si>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</si>
  <si>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</si>
  <si>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</si>
  <si>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</si>
  <si>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</si>
  <si>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</si>
  <si>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</si>
  <si>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</si>
  <si>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</si>
  <si>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</si>
  <si>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</si>
  <si>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</si>
  <si>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</si>
  <si>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</si>
  <si>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</si>
  <si>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</si>
  <si>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</si>
  <si>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</si>
  <si>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</si>
  <si>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</si>
  <si>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</si>
  <si>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</si>
  <si>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</si>
  <si>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</si>
  <si>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</si>
  <si>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</si>
  <si>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</si>
  <si>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</si>
  <si>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</si>
  <si>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</si>
  <si>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</si>
  <si>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</si>
  <si>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</si>
  <si>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</si>
  <si>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</si>
  <si>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</si>
  <si>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</si>
  <si>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</si>
  <si>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</si>
  <si>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</si>
  <si>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</si>
  <si>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</si>
  <si>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</si>
  <si>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</si>
  <si>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</si>
  <si>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</si>
  <si>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</si>
  <si>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</si>
  <si>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</si>
  <si>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</si>
  <si>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</si>
  <si>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</si>
  <si>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</si>
  <si>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</si>
  <si>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</si>
  <si>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</si>
  <si>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</si>
  <si>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</si>
  <si>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</si>
  <si>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</si>
  <si>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</si>
  <si>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</si>
  <si>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</si>
  <si>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</si>
  <si>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</si>
  <si>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</si>
  <si>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</si>
  <si>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</si>
  <si>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</si>
  <si>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</si>
  <si>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</si>
  <si>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</si>
  <si>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</si>
  <si>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</si>
  <si>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</si>
  <si>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</si>
  <si>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</si>
  <si>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</si>
  <si>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</si>
  <si>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</si>
  <si>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</si>
  <si>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</si>
  <si>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</si>
  <si>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</si>
  <si>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</si>
  <si>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</si>
  <si>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</si>
  <si>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</si>
  <si>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</si>
  <si>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</si>
  <si>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</si>
  <si>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</si>
  <si>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</si>
  <si>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</si>
  <si>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</si>
  <si>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</si>
  <si>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</si>
  <si>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</si>
  <si>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</si>
  <si>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</si>
  <si>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</si>
  <si>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</si>
  <si>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</si>
  <si>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</si>
  <si>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</si>
  <si>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</si>
  <si>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</si>
  <si>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</si>
  <si>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</si>
  <si>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</si>
  <si>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</si>
  <si>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</si>
  <si>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</si>
  <si>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</si>
  <si>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</si>
  <si>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</si>
  <si>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</si>
  <si>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</si>
  <si>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</si>
  <si>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</si>
  <si>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</si>
  <si>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</si>
  <si>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</si>
  <si>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</si>
  <si>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</si>
  <si>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</si>
  <si>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</si>
  <si>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</si>
  <si>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</si>
  <si>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</si>
  <si>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</si>
  <si>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</si>
  <si>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</si>
  <si>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</si>
  <si>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</si>
  <si>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</si>
  <si>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</si>
  <si>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</si>
  <si>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</si>
  <si>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</si>
  <si>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</si>
  <si>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</si>
  <si>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</si>
  <si>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</si>
  <si>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</si>
  <si>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</si>
  <si>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</si>
  <si>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</si>
  <si>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</si>
  <si>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</si>
  <si>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</si>
  <si>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</si>
  <si>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</si>
  <si>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</si>
  <si>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</si>
  <si>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</si>
  <si>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</si>
  <si>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</si>
  <si>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</si>
  <si>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</si>
  <si>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</si>
  <si>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</si>
  <si>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</si>
  <si>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</si>
  <si>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</si>
  <si>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</si>
  <si>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</si>
  <si>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</si>
  <si>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</si>
  <si>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</si>
  <si>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</si>
  <si>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</si>
  <si>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</si>
  <si>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</si>
  <si>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</si>
  <si>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</si>
  <si>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</si>
  <si>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</si>
  <si>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</si>
  <si>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</si>
  <si>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</si>
  <si>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</si>
  <si>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</si>
  <si>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</si>
  <si>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</si>
  <si>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</si>
  <si>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</si>
  <si>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</si>
  <si>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</si>
  <si>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</si>
  <si>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</si>
  <si>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</si>
  <si>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</si>
  <si>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</si>
  <si>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</si>
  <si>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</si>
  <si>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</si>
  <si>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</si>
  <si>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</si>
  <si>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</si>
  <si>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</si>
  <si>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</si>
  <si>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</si>
  <si>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</si>
  <si>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</si>
  <si>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</si>
  <si>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</si>
  <si>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</si>
  <si>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</si>
  <si>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</si>
  <si>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</si>
  <si>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</si>
  <si>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</si>
  <si>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</si>
  <si>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</si>
  <si>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</si>
  <si>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</si>
  <si>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</si>
  <si>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</si>
  <si>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</si>
  <si>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</si>
  <si>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</si>
  <si>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</si>
  <si>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</si>
  <si>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</si>
  <si>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</si>
  <si>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</si>
  <si>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</si>
  <si>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</si>
  <si>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</si>
  <si>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</si>
  <si>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</si>
  <si>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</si>
  <si>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</si>
  <si>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</si>
  <si>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</si>
  <si>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</si>
  <si>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</si>
  <si>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</si>
  <si>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</si>
  <si>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</si>
  <si>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</si>
  <si>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</si>
  <si>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</si>
  <si>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</si>
  <si>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</si>
  <si>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</si>
  <si>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</si>
  <si>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</si>
  <si>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</si>
  <si>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</si>
  <si>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</si>
  <si>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</si>
  <si>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</si>
  <si>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</si>
  <si>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</si>
  <si>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</si>
  <si>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</si>
  <si>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</si>
  <si>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</si>
  <si>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</si>
  <si>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</si>
  <si>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</si>
  <si>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</si>
  <si>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</si>
  <si>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</si>
  <si>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</si>
  <si>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</si>
  <si>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</si>
  <si>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</si>
  <si>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</si>
  <si>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</si>
  <si>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</si>
  <si>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</si>
  <si>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</si>
  <si>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</si>
  <si>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</si>
  <si>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</si>
  <si>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</si>
  <si>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</si>
  <si>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</si>
  <si>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</si>
  <si>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</si>
  <si>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</si>
  <si>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</si>
  <si>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</si>
  <si>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</si>
  <si>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</si>
  <si>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</si>
  <si>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</si>
  <si>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</si>
  <si>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</si>
  <si>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</si>
  <si>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</si>
  <si>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</si>
  <si>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</si>
  <si>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</si>
  <si>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</si>
  <si>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</si>
  <si>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</si>
  <si>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</si>
  <si>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</si>
  <si>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</si>
  <si>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</si>
  <si>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</si>
  <si>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</si>
  <si>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</si>
  <si>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</si>
  <si>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</si>
  <si>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</si>
  <si>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</si>
  <si>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</si>
  <si>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</si>
  <si>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</si>
  <si>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</si>
  <si>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</si>
  <si>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</si>
  <si>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</si>
  <si>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</si>
  <si>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</si>
  <si>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</si>
  <si>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</si>
  <si>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</si>
  <si>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</si>
  <si>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</si>
  <si>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</si>
  <si>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</si>
  <si>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</si>
  <si>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</si>
  <si>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</si>
  <si>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</si>
  <si>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</si>
  <si>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</si>
  <si>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</si>
  <si>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</si>
  <si>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</si>
  <si>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</si>
  <si>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</si>
  <si>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</si>
  <si>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</si>
  <si>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</si>
  <si>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</si>
  <si>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</si>
  <si>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</si>
  <si>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</si>
  <si>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</si>
  <si>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</si>
  <si>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</si>
  <si>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</si>
  <si>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</si>
  <si>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</si>
  <si>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</si>
  <si>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</si>
  <si>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</si>
  <si>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</si>
  <si>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</si>
  <si>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</si>
  <si>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</si>
  <si>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</si>
  <si>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</si>
  <si>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</si>
  <si>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</si>
  <si>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</si>
  <si>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</si>
  <si>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</si>
  <si>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</si>
  <si>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</si>
  <si>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</si>
  <si>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</si>
  <si>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</si>
  <si>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</si>
  <si>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</si>
  <si>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</si>
  <si>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</si>
  <si>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</si>
  <si>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</si>
  <si>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</si>
  <si>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</si>
  <si>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</si>
  <si>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</si>
  <si>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</si>
  <si>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</si>
  <si>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</si>
  <si>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</si>
  <si>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</si>
  <si>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</si>
  <si>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</si>
  <si>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</si>
  <si>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</si>
  <si>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</si>
  <si>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</si>
  <si>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</si>
  <si>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</si>
  <si>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</si>
  <si>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</si>
  <si>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</si>
  <si>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</si>
  <si>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</si>
  <si>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</si>
  <si>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</si>
  <si>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</si>
  <si>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</si>
  <si>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</si>
  <si>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</si>
  <si>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</si>
  <si>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</si>
  <si>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</si>
  <si>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</si>
  <si>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</si>
  <si>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</si>
  <si>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</si>
  <si>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</si>
  <si>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</si>
  <si>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</si>
  <si>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</si>
  <si>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</si>
  <si>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</si>
  <si>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</si>
  <si>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</si>
  <si>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</si>
  <si>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</si>
  <si>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</si>
  <si>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</si>
  <si>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</si>
  <si>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</si>
  <si>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</si>
  <si>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</si>
  <si>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</si>
  <si>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</si>
  <si>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</si>
  <si>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</si>
  <si>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</si>
  <si>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</si>
  <si>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</si>
  <si>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</si>
  <si>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</si>
  <si>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</si>
  <si>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</si>
  <si>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</si>
  <si>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</si>
  <si>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</si>
  <si>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</si>
  <si>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</si>
  <si>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</si>
  <si>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</si>
  <si>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</si>
  <si>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</si>
  <si>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</si>
  <si>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</si>
  <si>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</si>
  <si>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</si>
  <si>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</si>
  <si>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</si>
  <si>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</si>
  <si>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</si>
  <si>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</si>
  <si>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</si>
  <si>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</si>
  <si>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</si>
  <si>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</si>
  <si>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</si>
  <si>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</si>
  <si>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</si>
  <si>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</si>
  <si>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</si>
  <si>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</si>
  <si>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</si>
  <si>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</si>
  <si>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</si>
  <si>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</si>
  <si>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</si>
  <si>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</si>
  <si>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</si>
  <si>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</si>
  <si>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</si>
  <si>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</si>
  <si>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</si>
  <si>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</si>
  <si>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</si>
  <si>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</si>
  <si>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</si>
  <si>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</si>
  <si>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</si>
  <si>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</si>
  <si>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</si>
  <si>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</si>
  <si>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</si>
  <si>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</si>
  <si>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</si>
  <si>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</si>
  <si>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</si>
  <si>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</si>
  <si>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</si>
  <si>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</si>
  <si>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</si>
  <si>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</si>
  <si>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</si>
  <si>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</si>
  <si>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</si>
  <si>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</si>
  <si>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</si>
  <si>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</si>
  <si>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</si>
  <si>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</si>
  <si>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</si>
  <si>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</si>
  <si>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</si>
  <si>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</si>
  <si>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</si>
  <si>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</si>
  <si>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</si>
  <si>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</si>
  <si>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</si>
  <si>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</si>
  <si>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</si>
  <si>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</si>
  <si>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</si>
  <si>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</si>
  <si>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</si>
  <si>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</si>
  <si>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</si>
  <si>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</si>
  <si>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</si>
  <si>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</si>
  <si>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</si>
  <si>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</si>
  <si>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</si>
  <si>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</si>
  <si>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</si>
  <si>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</si>
  <si>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</si>
  <si>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</si>
  <si>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</si>
  <si>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</si>
  <si>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</si>
  <si>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</si>
  <si>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</si>
  <si>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</si>
  <si>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</si>
  <si>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</si>
  <si>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</si>
  <si>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</si>
  <si>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</si>
  <si>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</si>
  <si>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</si>
  <si>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</si>
  <si>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</si>
  <si>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</si>
  <si>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</si>
  <si>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</si>
  <si>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</si>
  <si>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</si>
  <si>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</si>
  <si>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</si>
  <si>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</si>
  <si>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</si>
  <si>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</si>
  <si>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</si>
  <si>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</si>
  <si>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</si>
  <si>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</si>
  <si>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</si>
  <si>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</si>
  <si>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</si>
  <si>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</si>
  <si>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</si>
  <si>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</si>
  <si>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</si>
  <si>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</si>
  <si>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</si>
  <si>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</si>
  <si>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</si>
  <si>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</si>
  <si>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</si>
  <si>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</si>
  <si>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</si>
  <si>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</si>
  <si>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</si>
  <si>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</si>
  <si>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</si>
  <si>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</si>
  <si>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</si>
  <si>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</si>
  <si>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</si>
  <si>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</si>
  <si>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</si>
  <si>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</si>
  <si>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</si>
  <si>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</si>
  <si>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</si>
  <si>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</si>
  <si>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</si>
  <si>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</si>
  <si>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</si>
  <si>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</si>
  <si>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</si>
  <si>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</si>
  <si>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</si>
  <si>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</si>
  <si>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</si>
  <si>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</si>
  <si>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</si>
  <si>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</si>
  <si>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</si>
  <si>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</si>
  <si>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</si>
  <si>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</si>
  <si>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</si>
  <si>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</si>
  <si>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</si>
  <si>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</si>
  <si>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</si>
  <si>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</si>
  <si>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</si>
  <si>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</si>
  <si>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</si>
  <si>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</si>
  <si>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</si>
  <si>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</si>
  <si>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</si>
  <si>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</si>
  <si>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</si>
  <si>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</si>
  <si>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</si>
  <si>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</si>
  <si>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</si>
  <si>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</si>
  <si>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</si>
  <si>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</si>
  <si>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</si>
  <si>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</si>
  <si>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</si>
  <si>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</si>
  <si>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</si>
  <si>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</si>
  <si>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</si>
  <si>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</si>
  <si>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</si>
  <si>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</si>
  <si>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</si>
  <si>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</si>
  <si>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</si>
  <si>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</si>
  <si>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</si>
  <si>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</si>
  <si>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</si>
  <si>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</si>
  <si>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</si>
  <si>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</si>
  <si>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</si>
  <si>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</si>
  <si>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</si>
  <si>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</si>
  <si>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</si>
  <si>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</si>
  <si>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</si>
  <si>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</si>
  <si>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</si>
  <si>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</si>
  <si>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</si>
  <si>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</si>
  <si>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</si>
  <si>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</si>
  <si>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</si>
  <si>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</si>
  <si>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</si>
  <si>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</si>
  <si>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</si>
  <si>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</si>
  <si>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</si>
  <si>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</si>
  <si>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</si>
  <si>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</si>
  <si>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</si>
  <si>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</si>
  <si>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</si>
  <si>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</si>
  <si>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</si>
  <si>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</si>
  <si>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</si>
  <si>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</si>
  <si>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</si>
  <si>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</si>
  <si>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</si>
  <si>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</si>
  <si>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</si>
  <si>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</si>
  <si>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</si>
  <si>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</si>
  <si>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</si>
  <si>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</si>
  <si>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</si>
  <si>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</si>
  <si>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</si>
  <si>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</si>
  <si>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</si>
  <si>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</si>
  <si>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</si>
  <si>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</si>
  <si>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</si>
  <si>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</si>
  <si>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</si>
  <si>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</si>
  <si>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</si>
  <si>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</si>
  <si>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</si>
  <si>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</si>
  <si>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</si>
  <si>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</si>
  <si>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</si>
  <si>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</si>
  <si>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</si>
  <si>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</si>
  <si>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</si>
  <si>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</si>
  <si>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</si>
  <si>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</si>
  <si>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</si>
  <si>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</si>
  <si>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</si>
  <si>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</si>
  <si>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</si>
  <si>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</si>
  <si>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</si>
  <si>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</si>
  <si>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</si>
  <si>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</si>
  <si>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</si>
  <si>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</si>
  <si>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</si>
  <si>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</si>
  <si>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</si>
  <si>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</si>
  <si>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</si>
  <si>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</si>
  <si>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</si>
  <si>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</si>
  <si>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</si>
  <si>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</si>
  <si>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</si>
  <si>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</si>
  <si>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</si>
  <si>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</si>
  <si>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</si>
  <si>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</si>
  <si>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</si>
  <si>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</si>
  <si>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</si>
  <si>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</si>
  <si>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</si>
  <si>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</si>
  <si>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</si>
  <si>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</si>
  <si>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</si>
  <si>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</si>
  <si>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</si>
  <si>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</si>
  <si>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</si>
  <si>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</si>
  <si>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</si>
  <si>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</si>
  <si>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</si>
  <si>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</si>
  <si>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</si>
  <si>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</si>
  <si>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</si>
  <si>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</si>
  <si>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</si>
  <si>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</si>
  <si>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</si>
  <si>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</si>
  <si>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</si>
  <si>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</si>
  <si>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</si>
  <si>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</si>
  <si>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</si>
  <si>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</si>
  <si>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</si>
  <si>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</si>
  <si>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</si>
  <si>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</si>
  <si>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</si>
  <si>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</si>
  <si>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</si>
  <si>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</si>
  <si>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</si>
  <si>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</si>
  <si>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</si>
  <si>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</si>
  <si>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</si>
  <si>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</si>
  <si>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</si>
  <si>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</si>
  <si>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</si>
  <si>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</si>
  <si>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</si>
  <si>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</si>
  <si>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</si>
  <si>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</si>
  <si>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</si>
  <si>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</si>
  <si>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</si>
  <si>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</si>
  <si>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</si>
  <si>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</si>
  <si>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</si>
  <si>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</si>
  <si>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</si>
  <si>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</si>
  <si>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</si>
  <si>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</si>
  <si>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</si>
  <si>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</si>
  <si>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</si>
  <si>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</si>
  <si>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</si>
  <si>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</si>
  <si>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</si>
  <si>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</si>
  <si>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</si>
  <si>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</si>
  <si>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</si>
  <si>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</si>
  <si>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</si>
  <si>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</si>
  <si>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</si>
  <si>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</si>
  <si>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</si>
  <si>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</si>
  <si>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</si>
  <si>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</si>
  <si>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</si>
  <si>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</si>
  <si>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</si>
  <si>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</si>
  <si>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</si>
  <si>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</si>
  <si>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</si>
  <si>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</si>
  <si>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</si>
  <si>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</si>
  <si>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</si>
  <si>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</si>
  <si>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</si>
  <si>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</si>
  <si>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</si>
  <si>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</si>
  <si>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</si>
  <si>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</si>
  <si>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</si>
  <si>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</si>
  <si>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</si>
  <si>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</si>
  <si>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</si>
  <si>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</si>
  <si>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</si>
  <si>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</si>
  <si>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</si>
  <si>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</si>
  <si>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</si>
  <si>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</si>
  <si>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</si>
  <si>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</si>
  <si>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</si>
  <si>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</si>
  <si>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</si>
  <si>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</si>
  <si>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</si>
  <si>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</si>
  <si>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</si>
  <si>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</si>
  <si>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</si>
  <si>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</si>
  <si>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</si>
  <si>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</si>
  <si>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</si>
  <si>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</si>
  <si>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</si>
  <si>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</si>
  <si>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</si>
  <si>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</si>
  <si>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</si>
  <si>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</si>
  <si>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</si>
  <si>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</si>
  <si>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</si>
  <si>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</si>
  <si>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</si>
  <si>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</si>
  <si>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</si>
  <si>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</si>
  <si>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</si>
  <si>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</si>
  <si>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</si>
  <si>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</si>
  <si>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</si>
  <si>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</si>
  <si>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</si>
  <si>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</si>
  <si>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</si>
  <si>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</si>
  <si>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</si>
  <si>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</si>
  <si>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</si>
  <si>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</si>
  <si>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</si>
  <si>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</si>
  <si>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</si>
  <si>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</si>
  <si>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</si>
  <si>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</si>
  <si>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</si>
  <si>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</si>
  <si>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</si>
  <si>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</si>
  <si>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</si>
  <si>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</si>
  <si>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</si>
  <si>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</si>
  <si>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</si>
  <si>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</si>
  <si>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</si>
  <si>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</si>
  <si>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</si>
  <si>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</si>
  <si>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</si>
  <si>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</si>
  <si>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</si>
  <si>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</si>
  <si>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</si>
  <si>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</si>
  <si>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</si>
  <si>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</si>
  <si>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</si>
  <si>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</si>
  <si>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</si>
  <si>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</si>
  <si>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</si>
  <si>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</si>
  <si>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</si>
  <si>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</si>
  <si>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</si>
  <si>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</si>
  <si>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</si>
  <si>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</si>
  <si>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</si>
  <si>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</si>
  <si>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</si>
  <si>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</si>
  <si>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</si>
  <si>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</si>
  <si>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</si>
  <si>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</si>
  <si>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</si>
  <si>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</si>
  <si>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</si>
  <si>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</si>
  <si>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</si>
  <si>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</si>
  <si>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</si>
  <si>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</si>
  <si>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</si>
  <si>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</si>
  <si>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</si>
  <si>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</si>
  <si>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</si>
  <si>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</si>
  <si>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</si>
  <si>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</si>
  <si>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</si>
  <si>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</si>
  <si>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</si>
  <si>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</si>
  <si>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</si>
  <si>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</si>
  <si>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</si>
  <si>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</si>
  <si>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</si>
  <si>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</si>
  <si>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</si>
  <si>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</si>
  <si>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</si>
  <si>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</si>
  <si>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</si>
  <si>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</si>
  <si>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</si>
  <si>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</si>
  <si>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</si>
  <si>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</si>
  <si>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</si>
  <si>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</si>
  <si>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</si>
  <si>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</si>
  <si>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</si>
  <si>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</si>
  <si>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</si>
  <si>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</si>
  <si>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</si>
  <si>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</si>
  <si>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</si>
  <si>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</si>
  <si>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</si>
  <si>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</si>
  <si>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</si>
  <si>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</si>
  <si>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</si>
  <si>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</si>
  <si>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</si>
  <si>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</si>
  <si>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</si>
  <si>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</si>
  <si>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</si>
  <si>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</si>
  <si>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</si>
  <si>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</si>
  <si>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</si>
  <si>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</si>
  <si>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</si>
  <si>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</si>
  <si>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</si>
  <si>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</si>
  <si>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</si>
  <si>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</si>
  <si>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</si>
  <si>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</si>
  <si>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</si>
  <si>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</si>
  <si>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</si>
  <si>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</si>
  <si>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</si>
  <si>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</si>
  <si>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</si>
  <si>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</si>
  <si>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</si>
  <si>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</si>
  <si>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</si>
  <si>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</si>
  <si>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</si>
  <si>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</si>
  <si>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</si>
  <si>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</si>
  <si>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</si>
  <si>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</si>
  <si>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</si>
  <si>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</si>
  <si>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</si>
  <si>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</si>
  <si>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</si>
  <si>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</si>
  <si>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</si>
  <si>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</si>
  <si>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</si>
  <si>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</si>
  <si>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</si>
  <si>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</si>
  <si>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</si>
  <si>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</si>
  <si>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</si>
  <si>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</si>
  <si>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</si>
  <si>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</si>
  <si>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</si>
  <si>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</si>
  <si>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</si>
  <si>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</si>
  <si>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</si>
  <si>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</si>
  <si>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</si>
  <si>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</si>
  <si>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</si>
  <si>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</si>
  <si>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</si>
  <si>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</si>
  <si>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</si>
  <si>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</si>
  <si>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</si>
  <si>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</si>
  <si>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</si>
  <si>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</si>
  <si>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</si>
  <si>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</si>
  <si>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</si>
  <si>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</si>
  <si>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</si>
  <si>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</si>
  <si>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</si>
  <si>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</si>
  <si>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</si>
  <si>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</si>
  <si>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</si>
  <si>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</si>
  <si>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</si>
  <si>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</si>
  <si>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</si>
  <si>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</si>
  <si>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</si>
  <si>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</si>
  <si>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</si>
  <si>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</si>
  <si>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</si>
  <si>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</si>
  <si>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</si>
  <si>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</si>
  <si>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</si>
  <si>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</si>
  <si>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</si>
  <si>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</si>
  <si>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</si>
  <si>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</si>
  <si>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</si>
  <si>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</si>
  <si>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</si>
  <si>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</si>
  <si>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</si>
  <si>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</si>
  <si>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</si>
  <si>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</si>
  <si>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</si>
  <si>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</si>
  <si>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</si>
  <si>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</si>
  <si>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</si>
  <si>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</si>
  <si>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</si>
  <si>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</si>
  <si>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</si>
  <si>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</si>
  <si>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</si>
  <si>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</si>
  <si>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</si>
  <si>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</si>
  <si>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</si>
  <si>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</si>
  <si>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</si>
  <si>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</si>
  <si>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</si>
  <si>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</si>
  <si>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</si>
  <si>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</si>
  <si>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</si>
  <si>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</si>
  <si>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</si>
  <si>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</si>
  <si>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</si>
  <si>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</si>
  <si>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</si>
  <si>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</si>
  <si>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</si>
  <si>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</si>
  <si>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</si>
  <si>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</si>
  <si>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</si>
  <si>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</si>
  <si>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</si>
  <si>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</si>
  <si>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</si>
  <si>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</si>
  <si>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</si>
  <si>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</si>
  <si>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</si>
  <si>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</si>
  <si>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</si>
  <si>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</si>
  <si>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</si>
  <si>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</si>
  <si>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</si>
  <si>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</si>
  <si>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</si>
  <si>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</si>
  <si>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</si>
  <si>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</si>
  <si>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</si>
  <si>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</si>
  <si>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</si>
  <si>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</si>
  <si>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</si>
  <si>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</si>
  <si>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</si>
  <si>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</si>
  <si>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</si>
  <si>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</si>
  <si>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</si>
  <si>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</si>
  <si>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</si>
  <si>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</si>
  <si>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</si>
  <si>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</si>
  <si>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</si>
  <si>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</si>
  <si>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</si>
  <si>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</si>
  <si>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</si>
  <si>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</si>
  <si>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</si>
  <si>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</si>
  <si>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</si>
  <si>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</si>
  <si>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</si>
  <si>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</si>
  <si>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</si>
  <si>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</si>
  <si>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</si>
  <si>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</si>
  <si>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</si>
  <si>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</si>
  <si>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</si>
  <si>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</si>
  <si>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</si>
  <si>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</si>
  <si>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</si>
  <si>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</si>
  <si>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</si>
  <si>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</si>
  <si>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</si>
  <si>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</si>
  <si>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</si>
  <si>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</si>
  <si>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</si>
  <si>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</si>
  <si>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</si>
  <si>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</si>
  <si>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</si>
  <si>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</si>
  <si>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</si>
  <si>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</si>
  <si>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</si>
  <si>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</si>
  <si>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</si>
  <si>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</si>
  <si>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</si>
  <si>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</si>
  <si>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</si>
  <si>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</si>
  <si>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</si>
  <si>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</si>
  <si>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</si>
  <si>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</si>
  <si>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</si>
  <si>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</si>
  <si>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</si>
  <si>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</si>
  <si>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</si>
  <si>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</si>
  <si>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</si>
  <si>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</si>
  <si>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</si>
  <si>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</si>
  <si>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</si>
  <si>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</si>
  <si>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</si>
  <si>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</si>
  <si>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</si>
  <si>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</si>
  <si>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</si>
  <si>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</si>
  <si>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</si>
  <si>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</si>
  <si>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</si>
  <si>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</si>
  <si>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</si>
  <si>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</si>
  <si>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</si>
  <si>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</si>
  <si>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</si>
  <si>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</si>
  <si>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</si>
  <si>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</si>
  <si>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</si>
  <si>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</si>
  <si>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</si>
  <si>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</si>
  <si>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</si>
  <si>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</si>
  <si>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</si>
  <si>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</si>
  <si>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</si>
  <si>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</si>
  <si>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</si>
  <si>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</si>
  <si>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</si>
  <si>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</si>
  <si>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</si>
  <si>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</si>
  <si>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</si>
  <si>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</si>
  <si>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</si>
  <si>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</si>
  <si>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</si>
  <si>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</si>
  <si>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</si>
  <si>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</si>
  <si>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</si>
  <si>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</si>
  <si>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</si>
  <si>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</si>
  <si>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</si>
  <si>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</si>
  <si>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</si>
  <si>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</si>
  <si>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</si>
  <si>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</si>
  <si>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</si>
  <si>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</si>
  <si>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</si>
  <si>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</si>
  <si>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</si>
  <si>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</si>
  <si>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</si>
  <si>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</si>
  <si>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</si>
  <si>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</si>
  <si>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</si>
  <si>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</si>
  <si>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</si>
  <si>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</si>
  <si>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</si>
  <si>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</si>
  <si>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</si>
  <si>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</si>
  <si>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</si>
  <si>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</si>
  <si>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</si>
  <si>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</si>
  <si>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</si>
  <si>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</si>
  <si>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</si>
  <si>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</si>
  <si>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</si>
  <si>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</si>
  <si>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</si>
  <si>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</si>
  <si>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</si>
  <si>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</si>
  <si>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</si>
  <si>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</si>
  <si>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</si>
  <si>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</si>
  <si>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</si>
  <si>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</si>
  <si>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</si>
  <si>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</si>
  <si>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</si>
  <si>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</si>
  <si>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</si>
  <si>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</si>
  <si>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</si>
  <si>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</si>
  <si>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</si>
  <si>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</si>
  <si>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</si>
  <si>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</si>
  <si>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</si>
  <si>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</si>
  <si>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</si>
  <si>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</si>
  <si>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</si>
  <si>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</si>
  <si>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</si>
  <si>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</si>
  <si>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</si>
  <si>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</si>
  <si>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</si>
  <si>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</si>
  <si>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</si>
  <si>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</si>
  <si>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</si>
  <si>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</si>
  <si>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</si>
  <si>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</si>
  <si>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</si>
  <si>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</si>
  <si>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</si>
  <si>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</si>
  <si>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</si>
  <si>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</si>
  <si>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</si>
  <si>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</si>
  <si>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</si>
  <si>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</si>
  <si>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</si>
  <si>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</si>
  <si>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</si>
  <si>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</si>
  <si>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</si>
  <si>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</si>
  <si>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</si>
  <si>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</si>
  <si>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</si>
  <si>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</si>
  <si>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</si>
  <si>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</si>
  <si>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</si>
  <si>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</si>
  <si>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</si>
  <si>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</si>
  <si>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</si>
  <si>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</si>
  <si>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</si>
  <si>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</si>
  <si>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</si>
  <si>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</si>
  <si>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</si>
  <si>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</si>
  <si>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</si>
  <si>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</si>
  <si>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</si>
  <si>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</si>
  <si>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</si>
  <si>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</si>
  <si>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</si>
  <si>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</si>
  <si>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</si>
  <si>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</si>
  <si>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</si>
  <si>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</si>
  <si>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</si>
  <si>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</si>
  <si>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</si>
  <si>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</si>
  <si>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</si>
  <si>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</si>
  <si>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</si>
  <si>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</si>
  <si>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</si>
  <si>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</si>
  <si>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</si>
  <si>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</si>
  <si>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</si>
  <si>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</si>
  <si>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</si>
  <si>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</si>
  <si>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</si>
  <si>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</si>
  <si>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</si>
  <si>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</si>
  <si>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</si>
  <si>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</si>
  <si>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</si>
  <si>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</si>
  <si>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</si>
  <si>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</si>
  <si>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</si>
  <si>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</si>
  <si>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</si>
  <si>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</si>
  <si>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</si>
  <si>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</si>
  <si>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</si>
  <si>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</si>
  <si>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</si>
  <si>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</si>
  <si>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</si>
  <si>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</si>
  <si>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</si>
  <si>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</si>
  <si>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</si>
  <si>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</si>
  <si>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</si>
  <si>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</si>
  <si>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</si>
  <si>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</si>
  <si>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</si>
  <si>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</si>
  <si>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</si>
  <si>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</si>
  <si>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</si>
  <si>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</si>
  <si>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</si>
  <si>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</si>
  <si>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</si>
  <si>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</si>
  <si>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</si>
  <si>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</si>
  <si>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</si>
  <si>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</si>
  <si>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</si>
  <si>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</si>
  <si>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</si>
  <si>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</si>
  <si>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</si>
  <si>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</si>
  <si>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</si>
  <si>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</si>
  <si>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</si>
  <si>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</si>
  <si>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</si>
  <si>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</si>
  <si>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</si>
  <si>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</si>
  <si>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</si>
  <si>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</si>
  <si>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</si>
  <si>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</si>
  <si>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</si>
  <si>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</si>
  <si>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</si>
  <si>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</si>
  <si>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</si>
  <si>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</si>
  <si>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</si>
  <si>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</si>
  <si>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</si>
  <si>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</si>
  <si>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</si>
  <si>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</si>
  <si>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</si>
  <si>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</si>
  <si>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</si>
  <si>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</si>
  <si>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</si>
  <si>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</si>
  <si>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</si>
  <si>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</si>
  <si>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</si>
  <si>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</si>
  <si>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</si>
  <si>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</si>
  <si>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</si>
  <si>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</si>
  <si>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</si>
  <si>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</si>
  <si>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</si>
  <si>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</si>
  <si>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</si>
  <si>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</si>
  <si>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</si>
  <si>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</si>
  <si>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</si>
  <si>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</si>
  <si>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</si>
  <si>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</si>
  <si>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</si>
  <si>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</si>
  <si>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</si>
  <si>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</si>
  <si>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</si>
  <si>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</si>
  <si>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</si>
  <si>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</si>
  <si>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</si>
  <si>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</si>
  <si>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</si>
  <si>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</si>
  <si>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</si>
  <si>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</si>
  <si>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</si>
  <si>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</si>
  <si>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</si>
  <si>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</si>
  <si>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</si>
  <si>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</si>
  <si>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</si>
  <si>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</si>
  <si>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</si>
  <si>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</si>
  <si>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</si>
  <si>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</si>
  <si>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</si>
  <si>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</si>
  <si>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</si>
  <si>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</si>
  <si>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</si>
  <si>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</si>
  <si>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</si>
  <si>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</si>
  <si>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</si>
  <si>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</si>
  <si>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</si>
  <si>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</si>
  <si>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</si>
  <si>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</si>
  <si>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</si>
  <si>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</si>
  <si>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</si>
  <si>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</si>
  <si>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</si>
  <si>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</si>
  <si>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</si>
  <si>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</si>
  <si>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</si>
  <si>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</si>
  <si>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</si>
  <si>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</si>
  <si>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</si>
  <si>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</si>
  <si>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</si>
  <si>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</si>
  <si>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</si>
  <si>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</si>
  <si>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</si>
  <si>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</si>
  <si>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</si>
  <si>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</si>
  <si>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</si>
  <si>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</si>
  <si>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</si>
  <si>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</si>
  <si>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</si>
  <si>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</si>
  <si>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</si>
  <si>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</si>
  <si>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</si>
  <si>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</si>
  <si>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</si>
  <si>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</si>
  <si>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</si>
  <si>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</si>
  <si>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</si>
  <si>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</si>
  <si>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</si>
  <si>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</si>
  <si>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</si>
  <si>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</si>
  <si>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</si>
  <si>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</si>
  <si>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</si>
  <si>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</si>
  <si>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</si>
  <si>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</si>
  <si>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</si>
  <si>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</si>
  <si>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</si>
  <si>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</si>
  <si>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</si>
  <si>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</si>
  <si>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</si>
  <si>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</si>
  <si>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</si>
  <si>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</si>
  <si>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</si>
  <si>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</si>
  <si>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</si>
  <si>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</si>
  <si>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</si>
  <si>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</si>
  <si>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</si>
  <si>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</si>
  <si>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</si>
  <si>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</si>
  <si>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</si>
  <si>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</si>
  <si>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</si>
  <si>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</si>
  <si>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</si>
  <si>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</si>
  <si>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</si>
  <si>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</si>
  <si>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</si>
  <si>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</si>
  <si>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</si>
  <si>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</si>
  <si>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</si>
  <si>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</si>
  <si>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</si>
  <si>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</si>
  <si>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</si>
  <si>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</si>
  <si>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</si>
  <si>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</si>
  <si>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</si>
  <si>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</si>
  <si>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</si>
  <si>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</si>
  <si>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</si>
  <si>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</si>
  <si>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</si>
  <si>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</si>
  <si>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</si>
  <si>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</si>
  <si>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</si>
  <si>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</si>
  <si>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</si>
  <si>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</si>
  <si>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</si>
  <si>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</si>
  <si>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</si>
  <si>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</si>
  <si>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</si>
  <si>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</si>
  <si>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</si>
  <si>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</si>
  <si>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</si>
  <si>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</si>
  <si>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</si>
  <si>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</si>
  <si>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</si>
  <si>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</si>
  <si>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</si>
  <si>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</si>
  <si>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</si>
  <si>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</si>
  <si>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</si>
  <si>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</si>
  <si>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</si>
  <si>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</si>
  <si>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</si>
  <si>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</si>
  <si>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</si>
  <si>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</si>
  <si>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</si>
  <si>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</si>
  <si>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</si>
  <si>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</si>
  <si>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</si>
  <si>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</si>
  <si>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</si>
  <si>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</si>
  <si>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</si>
  <si>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</si>
  <si>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</si>
  <si>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</si>
  <si>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</si>
  <si>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</si>
  <si>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</si>
  <si>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</si>
  <si>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</si>
  <si>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</si>
  <si>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</si>
  <si>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</si>
  <si>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</si>
  <si>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</si>
  <si>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</si>
  <si>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</si>
  <si>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</si>
  <si>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</si>
  <si>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</si>
  <si>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</si>
  <si>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</si>
  <si>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</si>
  <si>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</si>
  <si>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</si>
  <si>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</si>
  <si>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</si>
  <si>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</si>
  <si>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</si>
  <si>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</si>
  <si>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</si>
  <si>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</si>
  <si>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</si>
  <si>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</si>
  <si>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</si>
  <si>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</si>
  <si>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</si>
  <si>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</si>
  <si>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</si>
  <si>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</si>
  <si>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</si>
  <si>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</si>
  <si>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</si>
  <si>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</si>
  <si>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</si>
  <si>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</si>
  <si>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</si>
  <si>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</si>
  <si>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</si>
  <si>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</si>
  <si>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</si>
  <si>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</si>
  <si>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</si>
  <si>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</si>
  <si>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</si>
  <si>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</si>
  <si>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</si>
  <si>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</si>
  <si>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</si>
  <si>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</si>
  <si>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</si>
  <si>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</si>
  <si>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</si>
  <si>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</si>
  <si>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</si>
  <si>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</si>
  <si>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</si>
  <si>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</si>
  <si>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</si>
  <si>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</si>
  <si>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</si>
  <si>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</si>
  <si>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</si>
  <si>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</si>
  <si>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</si>
  <si>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</si>
  <si>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</si>
  <si>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</si>
  <si>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</si>
  <si>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</si>
  <si>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</si>
  <si>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</si>
  <si>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</si>
  <si>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</si>
  <si>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</si>
  <si>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</si>
  <si>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</si>
  <si>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</si>
  <si>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</si>
  <si>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</si>
  <si>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</si>
  <si>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</si>
  <si>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</si>
  <si>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</si>
  <si>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</si>
  <si>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</si>
  <si>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</si>
  <si>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</si>
  <si>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</si>
  <si>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</si>
  <si>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</si>
  <si>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</si>
  <si>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</si>
  <si>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</si>
  <si>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</si>
  <si>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</si>
  <si>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</si>
  <si>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</si>
  <si>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</si>
  <si>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</si>
  <si>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</si>
  <si>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</si>
  <si>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</si>
  <si>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</si>
  <si>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</si>
  <si>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</si>
  <si>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</si>
  <si>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</si>
  <si>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</si>
  <si>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</si>
  <si>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</si>
  <si>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</si>
  <si>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</si>
  <si>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</si>
  <si>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</si>
  <si>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</si>
  <si>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</si>
  <si>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</si>
  <si>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</si>
  <si>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</si>
  <si>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</si>
  <si>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</si>
  <si>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</si>
  <si>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</si>
  <si>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</si>
  <si>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</si>
  <si>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</si>
  <si>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</si>
  <si>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</si>
  <si>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</si>
  <si>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</si>
  <si>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</si>
  <si>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</si>
  <si>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</si>
  <si>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</si>
  <si>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</si>
  <si>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</si>
  <si>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</si>
  <si>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</si>
  <si>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</si>
  <si>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</si>
  <si>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</si>
  <si>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</si>
  <si>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</si>
  <si>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</si>
  <si>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</si>
  <si>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</si>
  <si>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</si>
  <si>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</si>
  <si>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</si>
  <si>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</si>
  <si>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</si>
  <si>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</si>
  <si>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</si>
  <si>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</si>
  <si>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</si>
  <si>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</si>
  <si>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</si>
  <si>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</si>
  <si>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</si>
  <si>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</si>
  <si>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</si>
  <si>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</si>
  <si>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</si>
  <si>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</si>
  <si>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</si>
  <si>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</si>
  <si>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</si>
  <si>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</si>
  <si>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</si>
  <si>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</si>
  <si>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</si>
  <si>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</si>
  <si>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</si>
  <si>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</si>
  <si>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</si>
  <si>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</si>
  <si>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</si>
  <si>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</si>
  <si>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</si>
  <si>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</si>
  <si>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</si>
  <si>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</si>
  <si>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</si>
  <si>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</si>
  <si>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</si>
  <si>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</si>
  <si>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</si>
  <si>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</si>
  <si>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</si>
  <si>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</si>
  <si>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</si>
  <si>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</si>
  <si>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</si>
  <si>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</si>
  <si>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</si>
  <si>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</si>
  <si>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</si>
  <si>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</si>
  <si>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</si>
  <si>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</si>
  <si>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</si>
  <si>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</si>
  <si>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</si>
  <si>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</si>
  <si>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</si>
  <si>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</si>
  <si>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</si>
  <si>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</si>
  <si>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</si>
  <si>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</si>
  <si>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</si>
  <si>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</si>
  <si>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</si>
  <si>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</si>
  <si>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</si>
  <si>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</si>
  <si>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</si>
  <si>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</si>
  <si>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</si>
  <si>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</si>
  <si>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</si>
  <si>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</si>
  <si>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</si>
  <si>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</si>
  <si>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</si>
  <si>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</si>
  <si>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</si>
  <si>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</si>
  <si>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</si>
  <si>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</si>
  <si>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</si>
  <si>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</si>
  <si>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</si>
  <si>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</si>
  <si>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</si>
  <si>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</si>
  <si>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</si>
  <si>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</si>
  <si>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</si>
  <si>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</si>
  <si>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</si>
  <si>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</si>
  <si>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</si>
  <si>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</si>
  <si>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</si>
  <si>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</si>
  <si>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</si>
  <si>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</si>
  <si>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</si>
  <si>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</si>
  <si>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</si>
  <si>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</si>
  <si>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</si>
  <si>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</si>
  <si>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</si>
  <si>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</si>
  <si>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</si>
  <si>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</si>
  <si>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</si>
  <si>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</si>
  <si>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</si>
  <si>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</si>
  <si>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</si>
  <si>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</si>
  <si>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</si>
  <si>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</si>
  <si>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</si>
  <si>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</si>
  <si>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</si>
  <si>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</si>
  <si>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</si>
  <si>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</si>
  <si>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</si>
  <si>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</si>
  <si>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</si>
  <si>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</si>
  <si>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</si>
  <si>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</si>
  <si>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</si>
  <si>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</si>
  <si>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</si>
  <si>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</si>
  <si>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</si>
  <si>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</si>
  <si>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</si>
  <si>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</si>
  <si>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</si>
  <si>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</si>
  <si>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</si>
  <si>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</si>
  <si>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</si>
  <si>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</si>
  <si>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</si>
  <si>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</si>
  <si>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</si>
  <si>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</si>
  <si>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</si>
  <si>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</si>
  <si>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</si>
  <si>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</si>
  <si>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</si>
  <si>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</si>
  <si>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</si>
  <si>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</si>
  <si>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</si>
  <si>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</si>
  <si>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</si>
  <si>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</si>
  <si>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</si>
  <si>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</si>
  <si>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</si>
  <si>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</si>
  <si>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</si>
  <si>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</si>
  <si>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</si>
  <si>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</si>
  <si>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</si>
  <si>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</si>
  <si>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</si>
  <si>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</si>
  <si>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</si>
  <si>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</si>
  <si>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</si>
  <si>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</si>
  <si>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</si>
  <si>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</si>
  <si>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</si>
  <si>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</si>
  <si>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</si>
  <si>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</si>
  <si>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</si>
  <si>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</si>
  <si>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</si>
  <si>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</si>
  <si>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</si>
  <si>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</si>
  <si>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</si>
  <si>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</si>
  <si>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</si>
  <si>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</si>
  <si>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</si>
  <si>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</si>
  <si>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</si>
  <si>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</si>
  <si>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</si>
  <si>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</si>
  <si>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</si>
  <si>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</si>
  <si>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</si>
  <si>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</si>
  <si>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</si>
  <si>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</si>
  <si>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</si>
  <si>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</si>
  <si>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</si>
  <si>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</si>
  <si>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</si>
  <si>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</si>
  <si>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</si>
  <si>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</si>
  <si>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</si>
  <si>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</si>
  <si>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</si>
  <si>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</si>
  <si>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</si>
  <si>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</si>
  <si>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</si>
  <si>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</si>
  <si>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</si>
  <si>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</si>
  <si>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</si>
  <si>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</si>
  <si>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</si>
  <si>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</si>
  <si>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</si>
  <si>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</si>
  <si>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</si>
  <si>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</si>
  <si>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</si>
  <si>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</si>
  <si>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</si>
  <si>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</si>
  <si>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</si>
  <si>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</si>
  <si>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</si>
  <si>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</si>
  <si>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</si>
  <si>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</si>
  <si>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</si>
  <si>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</si>
  <si>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</si>
  <si>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</si>
  <si>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</si>
  <si>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</si>
  <si>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</si>
  <si>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</si>
  <si>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</si>
  <si>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</si>
  <si>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</si>
  <si>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</si>
  <si>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</si>
  <si>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</si>
  <si>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</si>
  <si>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</si>
  <si>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</si>
  <si>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</si>
  <si>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</si>
  <si>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</si>
  <si>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</si>
  <si>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</si>
  <si>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</si>
  <si>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</si>
  <si>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</si>
  <si>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</si>
  <si>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</si>
  <si>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</si>
  <si>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</si>
  <si>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</si>
  <si>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</si>
  <si>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</si>
  <si>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</si>
  <si>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</si>
  <si>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</si>
  <si>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</si>
  <si>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</si>
  <si>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</si>
  <si>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</si>
  <si>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</si>
  <si>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</si>
  <si>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</si>
  <si>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</si>
  <si>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</si>
  <si>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</si>
  <si>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</si>
  <si>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</si>
  <si>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</si>
  <si>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</si>
  <si>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</si>
  <si>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</si>
  <si>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</si>
  <si>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</si>
  <si>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</si>
  <si>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</si>
  <si>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</si>
  <si>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</si>
  <si>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</si>
  <si>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</si>
  <si>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</si>
  <si>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</si>
  <si>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</si>
  <si>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</si>
  <si>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</si>
  <si>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</si>
  <si>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</si>
  <si>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</si>
  <si>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</si>
  <si>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</si>
  <si>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</si>
  <si>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</si>
  <si>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</si>
  <si>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</si>
  <si>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</si>
  <si>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</si>
  <si>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</si>
  <si>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</si>
  <si>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</si>
  <si>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</si>
  <si>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</si>
  <si>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</si>
  <si>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</si>
  <si>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</si>
  <si>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</si>
  <si>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</si>
  <si>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</si>
  <si>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</si>
  <si>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</si>
  <si>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</si>
  <si>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</si>
  <si>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</si>
  <si>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</si>
  <si>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</si>
  <si>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</si>
  <si>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</si>
  <si>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</si>
  <si>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</si>
  <si>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</si>
  <si>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</si>
  <si>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</si>
  <si>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</si>
  <si>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</si>
  <si>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</si>
  <si>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</si>
  <si>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</si>
  <si>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</si>
  <si>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</si>
  <si>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</si>
  <si>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</si>
  <si>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</si>
  <si>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</si>
  <si>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</si>
  <si>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</si>
  <si>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</si>
  <si>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</si>
  <si>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</si>
  <si>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</si>
  <si>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</si>
  <si>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</si>
  <si>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</si>
  <si>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</si>
  <si>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</si>
  <si>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</si>
  <si>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</si>
  <si>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</si>
  <si>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</si>
  <si>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</si>
  <si>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</si>
  <si>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</si>
  <si>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</si>
  <si>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</si>
  <si>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</si>
  <si>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</si>
  <si>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</si>
  <si>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</si>
  <si>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</si>
  <si>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</si>
  <si>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</si>
  <si>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</si>
  <si>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</si>
  <si>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</si>
  <si>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</si>
  <si>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</si>
  <si>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</si>
  <si>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</si>
  <si>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</si>
  <si>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</si>
  <si>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</si>
  <si>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</si>
  <si>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</si>
  <si>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</si>
  <si>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</si>
  <si>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</si>
  <si>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</si>
  <si>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</si>
  <si>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</si>
  <si>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</si>
  <si>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</si>
  <si>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</si>
  <si>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</si>
  <si>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</si>
  <si>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</si>
  <si>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</si>
  <si>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</si>
  <si>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</si>
  <si>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</si>
  <si>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</si>
  <si>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</si>
  <si>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</si>
  <si>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</si>
  <si>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</si>
  <si>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</si>
  <si>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</si>
  <si>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</si>
  <si>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</si>
  <si>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</si>
  <si>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</si>
  <si>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</si>
  <si>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</si>
  <si>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</si>
  <si>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</si>
  <si>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</si>
  <si>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</si>
  <si>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</si>
  <si>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</si>
  <si>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</si>
  <si>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</si>
  <si>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</si>
  <si>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</si>
  <si>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</si>
  <si>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</si>
  <si>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</si>
  <si>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</si>
  <si>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</si>
  <si>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</si>
  <si>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</si>
  <si>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</si>
  <si>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</si>
  <si>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</si>
  <si>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</si>
  <si>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</si>
  <si>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</si>
  <si>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</si>
  <si>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</si>
  <si>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</si>
  <si>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</si>
  <si>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</si>
  <si>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</si>
  <si>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</si>
  <si>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</si>
  <si>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</si>
  <si>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</si>
  <si>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</si>
  <si>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</si>
  <si>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</si>
  <si>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</si>
  <si>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</si>
  <si>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</si>
  <si>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</si>
  <si>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</si>
  <si>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</si>
  <si>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</si>
  <si>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</si>
  <si>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</si>
  <si>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</si>
  <si>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</si>
  <si>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</si>
  <si>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</si>
  <si>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</si>
  <si>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</si>
  <si>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</si>
  <si>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</si>
  <si>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</si>
  <si>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</si>
  <si>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</si>
  <si>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</si>
  <si>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</si>
  <si>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</si>
  <si>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</si>
  <si>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</si>
  <si>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</si>
  <si>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</si>
  <si>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</si>
  <si>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</si>
  <si>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</si>
  <si>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</si>
  <si>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</si>
  <si>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</si>
  <si>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</si>
  <si>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</si>
  <si>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</si>
  <si>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</si>
  <si>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</si>
  <si>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</si>
  <si>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</si>
  <si>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</si>
  <si>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</si>
  <si>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</si>
  <si>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</si>
  <si>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</si>
  <si>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</si>
  <si>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</si>
  <si>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</si>
  <si>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</si>
  <si>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</si>
  <si>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</si>
  <si>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</si>
  <si>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</si>
  <si>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</si>
  <si>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</si>
  <si>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</si>
  <si>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</si>
  <si>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</si>
  <si>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</si>
  <si>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</si>
  <si>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</si>
  <si>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</si>
  <si>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</si>
  <si>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</si>
  <si>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</si>
  <si>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</si>
  <si>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</si>
  <si>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</si>
  <si>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</si>
  <si>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</si>
  <si>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</si>
  <si>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</si>
  <si>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</si>
  <si>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</si>
  <si>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</si>
  <si>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</si>
  <si>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</si>
  <si>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</si>
  <si>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</si>
  <si>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</si>
  <si>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</si>
  <si>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</si>
  <si>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</si>
  <si>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</si>
  <si>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</si>
  <si>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</si>
  <si>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</si>
  <si>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</si>
  <si>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</si>
  <si>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</si>
  <si>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</si>
  <si>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</si>
  <si>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</si>
  <si>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</si>
  <si>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</si>
  <si>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</si>
  <si>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</si>
  <si>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</si>
  <si>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</si>
  <si>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</si>
  <si>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</si>
  <si>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</si>
  <si>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</si>
  <si>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</si>
  <si>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</si>
  <si>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</si>
  <si>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</si>
  <si>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</si>
  <si>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</si>
  <si>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</si>
  <si>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</si>
  <si>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</si>
  <si>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</si>
  <si>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</si>
  <si>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</si>
  <si>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</si>
  <si>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</si>
  <si>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</si>
  <si>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</si>
  <si>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</si>
  <si>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</si>
  <si>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</si>
  <si>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</si>
  <si>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</si>
  <si>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</si>
  <si>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</si>
  <si>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</si>
  <si>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</si>
  <si>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</si>
  <si>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</si>
  <si>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</si>
  <si>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</si>
  <si>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</si>
  <si>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</si>
  <si>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</si>
  <si>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</si>
  <si>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</si>
  <si>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</si>
  <si>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</si>
  <si>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</si>
  <si>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</si>
  <si>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</si>
  <si>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</si>
  <si>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</si>
  <si>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</si>
  <si>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</si>
  <si>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</si>
  <si>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</si>
  <si>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</si>
  <si>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</si>
  <si>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</si>
  <si>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</si>
  <si>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</si>
  <si>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</si>
  <si>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</si>
  <si>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</si>
  <si>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</si>
  <si>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</si>
  <si>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</si>
  <si>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</si>
  <si>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</si>
  <si>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</si>
  <si>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</si>
  <si>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</si>
  <si>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</si>
  <si>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</si>
  <si>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</si>
  <si>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</si>
  <si>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</si>
  <si>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</si>
  <si>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</si>
  <si>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</si>
  <si>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</si>
  <si>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</si>
  <si>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</si>
  <si>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</si>
  <si>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</si>
  <si>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</si>
  <si>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</si>
  <si>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</si>
  <si>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</si>
  <si>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</si>
  <si>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</si>
  <si>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</si>
  <si>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</si>
  <si>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</si>
  <si>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</si>
  <si>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</si>
  <si>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</si>
  <si>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</si>
  <si>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</si>
  <si>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</si>
  <si>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</si>
  <si>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</si>
  <si>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</si>
  <si>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</si>
  <si>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</si>
  <si>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</si>
  <si>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</si>
  <si>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</si>
  <si>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</si>
  <si>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</si>
  <si>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</si>
  <si>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</si>
  <si>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</si>
  <si>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</si>
  <si>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</si>
  <si>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</si>
  <si>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</si>
  <si>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</si>
  <si>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</si>
  <si>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</si>
  <si>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</si>
  <si>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</si>
  <si>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</si>
  <si>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</si>
  <si>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</si>
  <si>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</si>
  <si>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</si>
  <si>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</si>
  <si>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</si>
  <si>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</si>
  <si>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</si>
  <si>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</si>
  <si>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</si>
  <si>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</si>
  <si>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</si>
  <si>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</si>
  <si>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</si>
  <si>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</si>
  <si>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</si>
  <si>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</si>
  <si>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</si>
  <si>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</si>
  <si>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</si>
  <si>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</si>
  <si>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</si>
  <si>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</si>
  <si>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</si>
  <si>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</si>
  <si>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</si>
  <si>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</si>
  <si>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</si>
  <si>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</si>
  <si>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</si>
  <si>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</si>
  <si>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</si>
  <si>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</si>
  <si>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</si>
  <si>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</si>
  <si>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</si>
  <si>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</si>
  <si>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</si>
  <si>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</si>
  <si>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</si>
  <si>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</si>
  <si>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</si>
  <si>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</si>
  <si>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</si>
  <si>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</si>
  <si>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</si>
  <si>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</si>
  <si>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</si>
  <si>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</si>
  <si>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</si>
  <si>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</si>
  <si>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</si>
  <si>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</si>
  <si>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</si>
  <si>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</si>
  <si>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</si>
  <si>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</si>
  <si>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</si>
  <si>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</si>
  <si>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</si>
  <si>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</si>
  <si>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</si>
  <si>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</si>
  <si>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</si>
  <si>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</si>
  <si>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</si>
  <si>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</si>
  <si>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</si>
  <si>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</si>
  <si>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</si>
  <si>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</si>
  <si>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</si>
  <si>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</si>
  <si>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</si>
  <si>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</si>
  <si>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</si>
  <si>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</si>
  <si>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</si>
  <si>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</si>
  <si>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</si>
  <si>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</si>
  <si>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</si>
  <si>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</si>
  <si>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</si>
  <si>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</si>
  <si>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</si>
  <si>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</si>
  <si>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</si>
  <si>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</si>
  <si>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</si>
  <si>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</si>
  <si>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</si>
  <si>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</si>
  <si>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</si>
  <si>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</si>
  <si>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</si>
  <si>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</si>
  <si>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</si>
  <si>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</si>
  <si>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</si>
  <si>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</si>
  <si>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</si>
  <si>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</si>
  <si>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</si>
  <si>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</si>
  <si>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</si>
  <si>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</si>
  <si>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</si>
  <si>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</si>
  <si>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</si>
  <si>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</si>
  <si>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</si>
  <si>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</si>
  <si>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</si>
  <si>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</si>
  <si>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</si>
  <si>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</si>
  <si>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</si>
  <si>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</si>
  <si>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</si>
  <si>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</si>
  <si>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</si>
  <si>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</si>
  <si>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</si>
  <si>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</si>
  <si>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</si>
  <si>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</si>
  <si>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</si>
  <si>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</si>
  <si>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</si>
  <si>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</si>
  <si>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</si>
  <si>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</si>
  <si>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</si>
  <si>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</si>
  <si>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</si>
  <si>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</si>
  <si>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</si>
  <si>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</si>
  <si>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</si>
  <si>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</si>
  <si>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</si>
  <si>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</si>
  <si>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</si>
  <si>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</si>
  <si>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</si>
  <si>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</si>
  <si>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</si>
  <si>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</si>
  <si>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</si>
  <si>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</si>
  <si>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</si>
  <si>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</si>
  <si>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</si>
  <si>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</si>
  <si>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</si>
  <si>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</si>
  <si>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</si>
  <si>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</si>
  <si>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</si>
  <si>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</si>
  <si>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</si>
  <si>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</si>
  <si>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</si>
  <si>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</si>
  <si>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</si>
  <si>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</si>
  <si>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</si>
  <si>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</si>
  <si>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</si>
  <si>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</si>
  <si>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</si>
  <si>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</si>
  <si>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</si>
  <si>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</si>
  <si>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</si>
  <si>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</si>
  <si>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</si>
  <si>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</si>
  <si>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</si>
  <si>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</si>
  <si>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</si>
  <si>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</si>
  <si>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</si>
  <si>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</si>
  <si>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</si>
  <si>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</si>
  <si>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</si>
  <si>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</si>
  <si>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</si>
  <si>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</si>
  <si>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</si>
  <si>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</si>
  <si>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</si>
  <si>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</si>
  <si>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</si>
  <si>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</si>
  <si>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</si>
  <si>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</si>
  <si>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</si>
  <si>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</si>
  <si>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</si>
  <si>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</si>
  <si>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</si>
  <si>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</si>
  <si>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</si>
  <si>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</si>
  <si>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</si>
  <si>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</si>
  <si>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</si>
  <si>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</si>
  <si>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</si>
  <si>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</si>
  <si>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</si>
  <si>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</si>
  <si>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</si>
  <si>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</si>
  <si>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</si>
  <si>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</si>
  <si>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</si>
  <si>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</si>
  <si>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</si>
  <si>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</si>
  <si>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</si>
  <si>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</si>
  <si>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</si>
  <si>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</si>
  <si>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</si>
  <si>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</si>
  <si>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</si>
  <si>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</si>
  <si>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</si>
  <si>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</si>
  <si>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</si>
  <si>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</si>
  <si>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</si>
  <si>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</si>
  <si>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</si>
  <si>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</si>
  <si>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</si>
  <si>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</si>
  <si>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</si>
  <si>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</si>
  <si>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</si>
  <si>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</si>
  <si>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</si>
  <si>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</si>
  <si>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</si>
  <si>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</si>
  <si>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</si>
  <si>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</si>
  <si>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</si>
  <si>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</si>
  <si>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</si>
  <si>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</si>
  <si>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</si>
  <si>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</si>
  <si>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</si>
  <si>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</si>
  <si>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</si>
  <si>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</si>
  <si>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</si>
  <si>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</si>
  <si>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</si>
  <si>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</si>
  <si>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</si>
  <si>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</si>
  <si>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</si>
  <si>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</si>
  <si>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</si>
  <si>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</si>
  <si>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</si>
  <si>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</si>
  <si>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</si>
  <si>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</si>
  <si>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</si>
  <si>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</si>
  <si>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</si>
  <si>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</si>
  <si>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</si>
  <si>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</si>
  <si>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</si>
  <si>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</si>
  <si>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</si>
  <si>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</si>
  <si>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</si>
  <si>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</si>
  <si>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</si>
  <si>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</si>
  <si>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</si>
  <si>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</si>
  <si>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</si>
  <si>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</si>
  <si>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</si>
  <si>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</si>
  <si>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</si>
  <si>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</si>
  <si>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</si>
  <si>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</si>
  <si>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</si>
  <si>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</si>
  <si>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</si>
  <si>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</si>
  <si>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</si>
  <si>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</si>
  <si>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</si>
  <si>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</si>
  <si>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</si>
  <si>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</si>
  <si>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</si>
  <si>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</si>
  <si>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</si>
  <si>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</si>
  <si>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</si>
  <si>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</si>
  <si>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</si>
  <si>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</si>
  <si>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</si>
  <si>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</si>
  <si>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</si>
  <si>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</si>
  <si>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</si>
  <si>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</si>
  <si>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</si>
  <si>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</si>
  <si>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</si>
  <si>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</si>
  <si>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</si>
  <si>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</si>
  <si>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</si>
  <si>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</si>
  <si>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</si>
  <si>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</si>
  <si>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</si>
  <si>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</si>
  <si>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</si>
  <si>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</si>
  <si>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</si>
  <si>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</si>
  <si>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</si>
  <si>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</si>
  <si>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</si>
  <si>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</si>
  <si>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</si>
  <si>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</si>
  <si>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</si>
  <si>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</si>
  <si>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</si>
  <si>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</si>
  <si>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</si>
  <si>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</si>
  <si>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</si>
  <si>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</si>
  <si>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</si>
  <si>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</si>
  <si>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</si>
  <si>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</si>
  <si>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</si>
  <si>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</si>
  <si>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</si>
  <si>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</si>
  <si>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</si>
  <si>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</si>
  <si>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</si>
  <si>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</si>
  <si>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</si>
  <si>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</si>
  <si>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</si>
  <si>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</si>
  <si>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</si>
  <si>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</si>
  <si>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</si>
  <si>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</si>
  <si>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</si>
  <si>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</si>
  <si>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</si>
  <si>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</si>
  <si>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</si>
  <si>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</si>
  <si>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</si>
  <si>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</si>
  <si>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</si>
  <si>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</si>
  <si>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</si>
  <si>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</si>
  <si>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</si>
  <si>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</si>
  <si>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</si>
  <si>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</si>
  <si>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</si>
  <si>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</si>
  <si>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</si>
  <si>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</si>
  <si>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</si>
  <si>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</si>
  <si>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</si>
  <si>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</si>
  <si>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</si>
  <si>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</si>
  <si>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</si>
  <si>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</si>
  <si>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</si>
  <si>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</si>
  <si>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</si>
  <si>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</si>
  <si>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</si>
  <si>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</si>
  <si>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</si>
  <si>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</si>
  <si>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</si>
  <si>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</si>
  <si>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</si>
  <si>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</si>
  <si>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</si>
  <si>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</si>
  <si>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</si>
  <si>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</si>
  <si>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</si>
  <si>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</si>
  <si>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</si>
  <si>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</si>
  <si>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</si>
  <si>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</si>
  <si>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</si>
  <si>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</si>
  <si>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</si>
  <si>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</si>
  <si>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</si>
  <si>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</si>
  <si>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</si>
  <si>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</si>
  <si>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</si>
  <si>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</si>
  <si>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</si>
  <si>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</si>
  <si>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</si>
  <si>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</si>
  <si>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</si>
  <si>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</si>
  <si>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</si>
  <si>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</si>
  <si>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</si>
  <si>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</si>
  <si>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</si>
  <si>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</si>
  <si>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</si>
  <si>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</si>
  <si>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</si>
  <si>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</si>
  <si>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</si>
  <si>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</si>
  <si>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</si>
  <si>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</si>
  <si>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</si>
  <si>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</si>
  <si>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</si>
  <si>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</si>
  <si>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</si>
  <si>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</si>
  <si>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</si>
  <si>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</si>
  <si>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</si>
  <si>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</si>
  <si>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</si>
  <si>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</si>
  <si>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</si>
  <si>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</si>
  <si>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</si>
  <si>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</si>
  <si>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</si>
  <si>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</si>
  <si>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</si>
  <si>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</si>
  <si>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</si>
  <si>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</si>
  <si>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</si>
  <si>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</si>
  <si>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</si>
  <si>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</si>
  <si>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</si>
  <si>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</si>
  <si>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</si>
  <si>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</si>
  <si>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</si>
  <si>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</si>
  <si>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</si>
  <si>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</si>
  <si>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</si>
  <si>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</si>
  <si>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</si>
  <si>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</si>
  <si>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</si>
  <si>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</si>
  <si>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</si>
  <si>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</si>
  <si>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</si>
  <si>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</si>
  <si>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</si>
  <si>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</si>
  <si>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</si>
  <si>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</si>
  <si>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</si>
  <si>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</si>
  <si>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</si>
  <si>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</si>
  <si>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</si>
  <si>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</si>
  <si>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</si>
  <si>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</si>
  <si>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</si>
  <si>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</si>
  <si>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</si>
  <si>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</si>
  <si>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</si>
  <si>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</si>
  <si>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</si>
  <si>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</si>
  <si>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</si>
  <si>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</si>
  <si>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</si>
  <si>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</si>
  <si>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</si>
  <si>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</si>
  <si>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</si>
  <si>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</si>
  <si>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</si>
  <si>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</si>
  <si>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</si>
  <si>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</si>
  <si>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</si>
  <si>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</si>
  <si>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</si>
  <si>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</si>
  <si>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</si>
  <si>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</si>
  <si>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</si>
  <si>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</si>
  <si>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</si>
  <si>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</si>
  <si>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</si>
  <si>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</si>
  <si>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</si>
  <si>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</si>
  <si>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</si>
  <si>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</si>
  <si>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</si>
  <si>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</si>
  <si>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</si>
  <si>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</si>
  <si>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</si>
  <si>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</si>
  <si>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</si>
  <si>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</si>
  <si>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</si>
  <si>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</si>
  <si>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</si>
  <si>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</si>
  <si>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</si>
  <si>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</si>
  <si>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</si>
  <si>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</si>
  <si>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</si>
  <si>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</si>
  <si>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</si>
  <si>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</si>
  <si>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</si>
  <si>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</si>
  <si>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</si>
  <si>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</si>
  <si>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</si>
  <si>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</si>
  <si>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</si>
  <si>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</si>
  <si>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</si>
  <si>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</si>
  <si>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</si>
  <si>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</si>
  <si>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</si>
  <si>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</si>
  <si>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</si>
  <si>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</si>
  <si>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</si>
  <si>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</si>
  <si>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</si>
  <si>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</si>
  <si>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</si>
  <si>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</si>
  <si>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</si>
  <si>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</si>
  <si>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</si>
  <si>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</si>
  <si>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</si>
  <si>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</si>
  <si>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</si>
  <si>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</si>
  <si>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</si>
  <si>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</si>
  <si>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</si>
  <si>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</si>
  <si>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</si>
  <si>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</si>
  <si>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</si>
  <si>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</si>
  <si>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</si>
  <si>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</si>
  <si>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</si>
  <si>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</si>
  <si>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</si>
  <si>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</si>
  <si>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</si>
  <si>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</si>
  <si>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</si>
  <si>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</si>
  <si>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</si>
  <si>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</si>
  <si>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</si>
  <si>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</si>
  <si>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</si>
  <si>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</si>
  <si>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</si>
  <si>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</si>
  <si>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</si>
  <si>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</si>
  <si>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</si>
  <si>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</si>
  <si>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</si>
  <si>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</si>
  <si>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</si>
  <si>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</si>
  <si>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</si>
  <si>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</si>
  <si>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</si>
  <si>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</si>
  <si>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</si>
  <si>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</si>
  <si>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</si>
  <si>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</si>
  <si>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</si>
  <si>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</si>
  <si>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</si>
  <si>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</si>
  <si>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</si>
  <si>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</si>
  <si>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</si>
  <si>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</si>
  <si>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</si>
  <si>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team checking at site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</si>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</sst>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workbookViewId="0">
      <selection activeCell="D11" sqref="D11"/>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285.19586759259255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4.7005550925896387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45948.144293518519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45948.144293518519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45948.144293518519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45948.144293518519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45948.144293518519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45948.144293518519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45948.144293518519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45948.144293518519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45948.144293518519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45948.144293518519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45948.144293518519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45948.144293518519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45948.144293518519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45948.144293518519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45948.144293518519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45948.144293518519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45948.144293518519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45948.144293518519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45948.144293518519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45948.144293518519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45948.144293518519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45948.144293518519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45948.144293518519</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45948.144293518519</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45948.144293518519</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45948.144293518519</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45948.144293518519</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45948.144293518519</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45948.144293518519</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45948.144293518519</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45948.144293518519</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45948.144293518519</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45948.144293518519</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45948.144293518519</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45948.144293518519</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45948.144293518519</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45948.144293518519</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45948.144293518519</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45948.144293518519</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45948.144293518519</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45948.144293518519</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45948.144293518519</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45948.144293518519</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45948.144293518519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45948.144293518519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45948.144293518519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45948.144293518519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45948.144293518519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45948.144293518519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45948.144293518519</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45948.144293518519</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45948.144293518519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45948.144293518519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45948.144293518519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45948.144293518519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45948.144293518519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45948.144293518519</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45948.144293518519</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45948.144293518519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45948.144293518519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45948.144293518519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45948.144293518519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45948.144293518519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45948.144293518519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45948.144293518519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45948.144293518519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45948.144293518519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45948.144293518519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45948.144293518519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45948.144293518519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45948.144293518519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45948.144293518519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45948.144293518519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45948.144293518519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45948.144293518519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45948.144293518519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45948.144293518519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45948.144293518519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45948.144293518519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45948.144293518519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45948.144293518519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45948.144293518519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45948.144293518519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45948.144293518519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45948.144293518519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45948.144293518519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45948.144293518519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45948.144293518519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45948.144293518519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45948.144293518519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45948.144293518519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45948.144293518519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45948.144293518519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45948.144293518519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45948.144293518519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45948.144293518519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45948.144293518519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45948.144293518519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45948.144293518519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45948.144293518519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45948.144293518519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45948.144293518519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45948.144293518519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45948.144293518519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45948.144293518519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45948.144293518519</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45948.144293518519</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45948.144293518519</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45948.144293518519</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45948.144293518519</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45948.144293518519</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45948.144293518519</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45948.144293518519</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45948.144293518519</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D9" sqref="D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141.41721018518729</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123.14445555555722</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3.6485180555537227</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0.36026574073912343</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45948.144293518519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45948.144293518519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45948.144293518519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45948.144293518519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45948.144293518519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45948.144293518519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45948.144293518519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45948.144293518519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45948.144293518519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45948.144293518519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45948.144293518519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45948.144293518519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45948.144293518519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45948.144293518519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45948.144293518519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45948.144293518519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45948.144293518519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45948.144293518519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45948.144293518519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45948.144293518519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45948.144293518519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45948.144293518519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45948.144293518519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45948.144293518519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45948.144293518519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45948.144293518519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45948.144293518519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45948.144293518519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45948.144293518519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45948.144293518519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45948.144293518519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45948.144293518519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45948.144293518519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45948.144293518519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45948.144293518519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45948.144293518519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45948.144293518519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45948.144293518519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45948.144293518519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45948.144293518519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45948.144293518519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45948.144293518519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45948.144293518519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45948.144293518519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45948.144293518519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45948.144293518519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45948.144293518519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45948.144293518519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45948.144293518519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45948.144293518519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45948.144293518519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45948.144293518519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45948.144293518519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45948.144293518519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45948.144293518519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45948.144293518519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45948.144293518519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45948.144293518519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45948.144293518519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45948.144293518519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45948.144293518519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45948.144293518519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45948.144293518519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45948.144293518519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45948.144293518519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45948.144293518519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45948.144293518519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45948.144293518519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45948.144293518519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45948.144293518519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45948.144293518519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45948.144293518519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45948.144293518519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45948.144293518519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45948.144293518519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45948.144293518519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45948.144293518519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45948.144293518519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45948.144293518519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45948.144293518519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45948.144293518519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45948.144293518519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45948.144293518519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45948.144293518519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45948.144293518519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45948.144293518519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45948.144293518519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45948.144293518519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45948.144293518519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45948.144293518519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45948.144293518519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45948.144293518519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45948.144293518519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45948.144293518519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45948.144293518519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45948.144293518519</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45948.144293518519</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45948.144293518519</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45948.144293518519</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45948.144293518519</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45948.144293518519</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45948.144293518519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45948.144293518519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45948.144293518519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45948.144293518519</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45948.144293518519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45948.144293518519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45948.144293518519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45948.144293518519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45948.144293518519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45948.144293518519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45948.144293518519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45948.144293518519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45948.144293518519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45948.144293518519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45948.144293518519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45948.144293518519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45948.144293518519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45948.144293518519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45948.144293518519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45948.144293518519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45948.144293518519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45948.144293518519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45948.144293518519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45948.144293518519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45948.144293518519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45948.144293518519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45948.144293518519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45948.144293518519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45948.144293518519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45948.144293518519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45948.144293518519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45948.144293518519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45948.144293518519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45948.144293518519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45948.144293518519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45948.144293518519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45948.144293518519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45948.144293518519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45948.144293518519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45948.144293518519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45948.144293518519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45948.144293518519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45948.144293518519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45948.144293518519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45948.144293518519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45948.144293518519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45948.144293518519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45948.144293518519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45948.144293518519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45948.144293518519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45948.144293518519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45948.144293518519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45948.144293518519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45948.144293518519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45948.144293518519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45948.144293518519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45948.144293518519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45948.144293518519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45948.144293518519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45948.144293518519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45948.144293518519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45948.144293518519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45948.144293518519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45948.144293518519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45948.144293518519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45948.144293518519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45948.144293518519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45948.144293518519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45948.144293518519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45948.144293518519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45948.144293518519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45948.144293518519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45948.144293518519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45948.144293518519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45948.144293518519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45948.144293518519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45948.144293518519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45948.144293518519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45948.144293518519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45948.144293518519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45948.144293518519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45948.144293518519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45948.144293518519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45948.144293518519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45948.144293518519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45948.144293518519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45948.144293518519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45948.144293518519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45948.144293518519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45948.144293518519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45948.144293518519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45948.144293518519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45948.144293518519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45948.144293518519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45948.144293518519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45948.144293518519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45948.144293518519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45948.144293518519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45948.144293518519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45948.144293518519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45948.144293518519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45948.144293518519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45948.144293518519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45948.144293518519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45948.144293518519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45948.144293518519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45948.144293518519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45948.144293518519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45948.144293518519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45948.144293518519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45948.144293518519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45948.144293518519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45948.144293518519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45948.144293518519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45948.144293518519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45948.144293518519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45948.144293518519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45948.144293518519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45948.144293518519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45948.144293518519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45948.144293518519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45948.144293518519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45948.144293518519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45948.144293518519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45948.144293518519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45948.144293518519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45948.144293518519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45948.144293518519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45948.144293518519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45948.144293518519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45948.144293518519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45948.144293518519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45948.144293518519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45948.144293518519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45948.144293518519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45948.144293518519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45948.144293518519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45948.144293518519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45948.144293518519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45948.144293518519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45948.144293518519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45948.144293518519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45948.144293518519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45948.144293518519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45948.144293518519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45948.144293518519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45948.144293518519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45948.144293518519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45948.144293518519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45948.144293518519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45948.144293518519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45948.144293518519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45948.144293518519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45948.144293518519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45948.144293518519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45948.144293518519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45948.144293518519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45948.144293518519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45948.144293518519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45948.144293518519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45948.144293518519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45948.144293518519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45948.144293518519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45948.144293518519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45948.144293518519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45948.144293518519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45948.144293518519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45948.144293518519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45948.144293518519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45948.144293518519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45948.144293518519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45948.144293518519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45948.144293518519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45948.144293518519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45948.144293518519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45948.144293518519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45948.144293518519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45948.144293518519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45948.144293518519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45948.144293518519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45948.144293518519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45948.144293518519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45948.144293518519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45948.144293518519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45948.144293518519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45948.144293518519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45948.144293518519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45948.144293518519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45948.144293518519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45948.144293518519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45948.144293518519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45948.144293518519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45948.144293518519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45948.144293518519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45948.144293518519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45948.144293518519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45948.144293518519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45948.144293518519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45948.144293518519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45948.144293518519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45948.144293518519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45948.144293518519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45948.144293518519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45948.144293518519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45948.144293518519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45948.144293518519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45948.144293518519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45948.144293518519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45948.144293518519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45948.144293518519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45948.144293518519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45948.144293518519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45948.144293518519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45948.144293518519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45948.144293518519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45948.144293518519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45948.144293518519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45948.144293518519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45948.144293518519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45948.144293518519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45948.144293518519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45948.144293518519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45948.144293518519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45948.144293518519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45948.144293518519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45948.144293518519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45948.144293518519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45948.144293518519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45948.144293518519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45948.144293518519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45948.144293518519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45948.144293518519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45948.144293518519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45948.144293518519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45948.144293518519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45948.144293518519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45948.144293518519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45948.144293518519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45948.144293518519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45948.144293518519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45948.144293518519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45948.144293518519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45948.144293518519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45948.144293518519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45948.144293518519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45948.144293518519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45948.144293518519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45948.144293518519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45948.144293518519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45948.144293518519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45948.144293518519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45948.144293518519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45948.144293518519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45948.144293518519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45948.144293518519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45948.144293518519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45948.144293518519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45948.144293518519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45948.144293518519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45948.144293518519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45948.144293518519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45948.144293518519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45948.144293518519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45948.144293518519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45948.144293518519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45948.144293518519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45948.144293518519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45948.144293518519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45948.144293518519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45948.144293518519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45948.144293518519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45948.144293518519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45948.144293518519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45948.144293518519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45948.144293518519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45948.144293518519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45948.144293518519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45948.144293518519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45948.144293518519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45948.144293518519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45948.144293518519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45948.144293518519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45948.144293518519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45948.144293518519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45948.144293518519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45948.144293518519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45948.144293518519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45948.144293518519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45948.144293518519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45948.144293518519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45948.144293518519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45948.144293518519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45948.144293518519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45948.144293518519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45948.144293518519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45948.144293518519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45948.144293518519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45948.144293518519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45948.144293518519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45948.144293518519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45948.144293518519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45948.144293518519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45948.144293518519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45948.144293518519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45948.144293518519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45948.144293518519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45948.144293518519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45948.144293518519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45948.144293518519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45948.144293518519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45948.144293518519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45948.144293518519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45948.144293518519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45948.144293518519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45948.144293518519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45948.144293518519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45948.144293518519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45948.144293518519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45948.144293518519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45948.144293518519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45948.144293518519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45948.144293518519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45948.144293518519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45948.144293518519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45948.144293518519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45948.144293518519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45948.144293518519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45948.144293518519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45948.144293518519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45948.144293518519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45948.144293518519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45948.144293518519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45948.144293518519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45948.144293518519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45948.144293518519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45948.144293518519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45948.144293518519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45948.144293518519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45948.144293518519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45948.144293518519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45948.144293518519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45948.144293518519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45948.144293518519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45948.144293518519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45948.144293518519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45948.144293518519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45948.144293518519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45948.144293518519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45948.144293518519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45948.144293518519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45948.144293518519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45948.144293518519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45948.144293518519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45948.144293518519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45948.144293518519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45948.144293518519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45948.144293518519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45948.144293518519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45948.144293518519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45948.144293518519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45948.144293518519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45948.144293518519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45948.144293518519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45948.144293518519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45948.144293518519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45948.144293518519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45948.144293518519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45948.144293518519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45948.144293518519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45948.144293518519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45948.144293518519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45948.144293518519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45948.144293518519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45948.144293518519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45948.144293518519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45948.144293518519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45948.144293518519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45948.144293518519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45948.144293518519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45948.144293518519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45948.144293518519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45948.144293518519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45948.144293518519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45948.144293518519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45948.144293518519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45948.144293518519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45948.144293518519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45948.144293518519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45948.144293518519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45948.144293518519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45948.144293518519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45948.144293518519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45948.144293518519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45948.144293518519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45948.144293518519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45948.144293518519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45948.144293518519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45948.144293518519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45948.144293518519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45948.144293518519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45948.144293518519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45948.144293518519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45948.144293518519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45948.144293518519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45948.144293518519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45948.144293518519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45948.144293518519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45948.144293518519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45948.144293518519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45948.144293518519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45948.144293518519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45948.144293518519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45948.144293518519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45948.144293518519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45948.144293518519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45948.144293518519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45948.144293518519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45948.144293518519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45948.144293518519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45948.144293518519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45948.144293518519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45948.144293518519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45948.144293518519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45948.144293518519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45948.144293518519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45948.144293518519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45948.144293518519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45948.144293518519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45948.144293518519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45948.144293518519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45948.144293518519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45948.144293518519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45948.144293518519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45948.144293518519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45948.144293518519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45948.144293518519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45948.144293518519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45948.144293518519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45948.144293518519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45948.144293518519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45948.144293518519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45948.144293518519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45948.144293518519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45948.144293518519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45948.144293518519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45948.144293518519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45948.144293518519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45948.144293518519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45948.144293518519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45948.144293518519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45948.144293518519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45948.144293518519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45948.144293518519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45948.144293518519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45948.144293518519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45948.144293518519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45948.144293518519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45948.144293518519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45948.144293518519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45948.144293518519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45948.144293518519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45948.144293518519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45948.144293518519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45948.144293518519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45948.144293518519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45948.144293518519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45948.144293518519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45948.144293518519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45948.144293518519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45948.144293518519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45948.144293518519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45948.144293518519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45948.144293518519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45948.144293518519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45948.144293518519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45948.144293518519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45948.144293518519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45948.144293518519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45948.144293518519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45948.144293518519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45948.144293518519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45948.144293518519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45948.144293518519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45948.144293518519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45948.144293518519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45948.144293518519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45948.144293518519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45948.144293518519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45948.144293518519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45948.144293518519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45948.144293518519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45948.144293518519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45948.144293518519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45948.144293518519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45948.144293518519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45948.144293518519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45948.144293518519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45948.144293518519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45948.144293518519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45948.144293518519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45948.144293518519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45948.144293518519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45948.144293518519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45948.144293518519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45948.144293518519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45948.144293518519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45948.144293518519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45948.144293518519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45948.144293518519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45948.144293518519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45948.144293518519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45948.144293518519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45948.144293518519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45948.144293518519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45948.144293518519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45948.144293518519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45948.144293518519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45948.144293518519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45948.144293518519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45948.144293518519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45948.144293518519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45948.144293518519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45948.144293518519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45948.144293518519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45948.144293518519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45948.144293518519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45948.144293518519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45948.144293518519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45948.144293518519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45948.144293518519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45948.144293518519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45948.144293518519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45948.144293518519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45948.144293518519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45948.144293518519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45948.144293518519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45948.144293518519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45948.144293518519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45948.144293518519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45948.144293518519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45948.144293518519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45948.144293518519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45948.144293518519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45948.144293518519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45948.144293518519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45948.144293518519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45948.144293518519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45948.144293518519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45948.144293518519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45948.144293518519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45948.144293518519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45948.144293518519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45948.144293518519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45948.144293518519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45948.144293518519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45948.144293518519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45948.144293518519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45948.144293518519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45948.144293518519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45948.144293518519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45948.144293518519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45948.144293518519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45948.144293518519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45948.144293518519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45948.144293518519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45948.144293518519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45948.144293518519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45948.144293518519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45948.144293518519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45948.144293518519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45948.144293518519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45948.144293518519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45948.144293518519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45948.144293518519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45948.144293518519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45948.144293518519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45948.144293518519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45948.144293518519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45948.144293518519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45948.144293518519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45948.144293518519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45948.144293518519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45948.144293518519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45948.144293518519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45948.144293518519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45948.144293518519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45948.144293518519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45948.144293518519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45948.144293518519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45948.144293518519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45948.144293518519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45948.144293518519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45948.144293518519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45948.144293518519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45948.144293518519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45948.144293518519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45948.144293518519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45948.144293518519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45948.144293518519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45948.144293518519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45948.144293518519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45948.144293518519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45948.144293518519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45948.144293518519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45948.144293518519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45948.144293518519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45948.144293518519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45948.144293518519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45948.144293518519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45948.144293518519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45948.144293518519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45948.144293518519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45948.144293518519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45948.144293518519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45948.144293518519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45948.144293518519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45948.144293518519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45948.144293518519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45948.144293518519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45948.144293518519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45948.144293518519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45948.144293518519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45948.144293518519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45948.144293518519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45948.144293518519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45948.144293518519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45948.144293518519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45948.144293518519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45948.144293518519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45948.144293518519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45948.144293518519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45948.144293518519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45948.144293518519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45948.144293518519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45948.144293518519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45948.144293518519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45948.144293518519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45948.144293518519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45948.144293518519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45948.144293518519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45948.144293518519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45948.144293518519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45948.144293518519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45948.144293518519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45948.144293518519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45948.144293518519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45948.144293518519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45948.144293518519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45948.144293518519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45948.144293518519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45948.144293518519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45948.144293518519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45948.144293518519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45948.144293518519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45948.144293518519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45948.144293518519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45948.144293518519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45948.144293518519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45948.144293518519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45948.144293518519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45948.144293518519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45948.144293518519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45948.144293518519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45948.144293518519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45948.144293518519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45948.144293518519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45948.144293518519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45948.144293518519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45948.144293518519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45948.144293518519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45948.144293518519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45948.144293518519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45948.144293518519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45948.144293518519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45948.144293518519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45948.144293518519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45948.144293518519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45948.144293518519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45948.144293518519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45948.144293518519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45948.144293518519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45948.144293518519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45948.144293518519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45948.144293518519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45948.144293518519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45948.144293518519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45948.144293518519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45948.144293518519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45948.144293518519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45948.144293518519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45948.144293518519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45948.144293518519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45948.144293518519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45948.144293518519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45948.144293518519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45948.144293518519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45948.144293518519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45948.144293518519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45948.144293518519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45948.144293518519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45948.144293518519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45948.144293518519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45948.144293518519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45948.144293518519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45948.144293518519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45948.144293518519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45948.144293518519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45948.144293518519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45948.144293518519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45948.144293518519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45948.144293518519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45948.144293518519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45948.144293518519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45948.144293518519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45948.144293518519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45948.144293518519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45948.144293518519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45948.144293518519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45948.144293518519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45948.144293518519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45948.144293518519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45948.144293518519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45948.144293518519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45948.144293518519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45948.144293518519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45948.144293518519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45948.144293518519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45948.144293518519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45948.144293518519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45948.144293518519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45948.144293518519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45948.144293518519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45948.144293518519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45948.144293518519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45948.144293518519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45948.144293518519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45948.144293518519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45948.144293518519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45948.144293518519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45948.144293518519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45948.144293518519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45948.144293518519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45948.144293518519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45948.144293518519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45948.144293518519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45948.144293518519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45948.144293518519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45948.144293518519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45948.144293518519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45948.144293518519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45948.144293518519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45948.144293518519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45948.144293518519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45948.144293518519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45948.144293518519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45948.144293518519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45948.144293518519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45948.144293518519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45948.144293518519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45948.144293518519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45948.144293518519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45948.144293518519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45948.144293518519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45948.144293518519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45948.144293518519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45948.144293518519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45948.144293518519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45948.144293518519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45948.144293518519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45948.144293518519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45948.144293518519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45948.144293518519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45948.144293518519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45948.144293518519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45948.144293518519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45948.144293518519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45948.144293518519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45948.144293518519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45948.144293518519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45948.144293518519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45948.144293518519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45948.144293518519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45948.144293518519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45948.144293518519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45948.144293518519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45948.144293518519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45948.144293518519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45948.144293518519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45948.144293518519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45948.144293518519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45948.144293518519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45948.144293518519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45948.144293518519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45948.144293518519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45948.144293518519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45948.144293518519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45948.144293518519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45948.144293518519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45948.144293518519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45948.144293518519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45948.144293518519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45948.144293518519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45948.144293518519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45948.144293518519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45948.144293518519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45948.144293518519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45948.144293518519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45948.144293518519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45948.144293518519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45948.144293518519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45948.144293518519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45948.144293518519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45948.144293518519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45948.144293518519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45948.144293518519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45948.144293518519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45948.144293518519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45948.144293518519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45948.144293518519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45948.144293518519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45948.144293518519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45948.144293518519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45948.144293518519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45948.144293518519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45948.144293518519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45948.144293518519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45948.144293518519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45948.144293518519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45948.144293518519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45948.144293518519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45948.144293518519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45948.144293518519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45948.144293518519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45948.144293518519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45948.144293518519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45948.144293518519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45948.144293518519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45948.144293518519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45948.144293518519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45948.144293518519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45948.144293518519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45948.144293518519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45948.144293518519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45948.144293518519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45948.144293518519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45948.144293518519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45948.144293518519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45948.144293518519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45948.144293518519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45948.144293518519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45948.144293518519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45948.144293518519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45948.144293518519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45948.144293518519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45948.144293518519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45948.144293518519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45948.144293518519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45948.144293518519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45948.144293518519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45948.144293518519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45948.144293518519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45948.144293518519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45948.144293518519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45948.144293518519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45948.144293518519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45948.144293518519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45948.144293518519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45948.144293518519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45948.144293518519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45948.144293518519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45948.144293518519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45948.144293518519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45948.144293518519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45948.144293518519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45948.144293518519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45948.144293518519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45948.144293518519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45948.144293518519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45948.144293518519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45948.144293518519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45948.144293518519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45948.144293518519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45948.144293518519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45948.144293518519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45948.144293518519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45948.144293518519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45948.144293518519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45948.144293518519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45948.144293518519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45948.144293518519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45948.144293518519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45948.144293518519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45948.144293518519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45948.144293518519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45948.144293518519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45948.144293518519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45948.144293518519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45948.144293518519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45948.144293518519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45948.144293518519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45948.144293518519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45948.144293518519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45948.144293518519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45948.144293518519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45948.144293518519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45948.144293518519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45948.144293518519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45948.144293518519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45948.144293518519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45948.144293518519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45948.144293518519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45948.144293518519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45948.144293518519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45948.144293518519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45948.144293518519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45948.144293518519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45948.144293518519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45948.144293518519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45948.144293518519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45948.144293518519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45948.144293518519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45948.144293518519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45948.144293518519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45948.144293518519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45948.144293518519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45948.144293518519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45948.144293518519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45948.144293518519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45948.144293518519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45948.144293518519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45948.144293518519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45948.144293518519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45948.144293518519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45948.144293518519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45948.144293518519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45948.144293518519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45948.144293518519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45948.144293518519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45948.144293518519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45948.144293518519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45948.144293518519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45948.144293518519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45948.144293518519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45948.144293518519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45948.144293518519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45948.144293518519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45948.144293518519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45948.144293518519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45948.144293518519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45948.144293518519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45948.144293518519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45948.144293518519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45948.144293518519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45948.144293518519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45948.144293518519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45948.144293518519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45948.144293518519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45948.144293518519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45948.144293518519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45948.144293518519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45948.144293518519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45948.144293518519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45948.144293518519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45948.144293518519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45948.144293518519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45948.144293518519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45948.144293518519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45948.144293518519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45948.144293518519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45948.144293518519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45948.144293518519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45948.144293518519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45948.144293518519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45948.144293518519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45948.144293518519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45948.144293518519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45948.144293518519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45948.144293518519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45948.144293518519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45948.144293518519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45948.144293518519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45948.144293518519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45948.144293518519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45948.144293518519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45948.144293518519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45948.144293518519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45948.144293518519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45948.144293518519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45948.144293518519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45948.144293518519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45948.144293518519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45948.144293518519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45948.144293518519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45948.144293518519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45948.144293518519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45948.144293518519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45948.144293518519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45948.144293518519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45948.144293518519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45948.144293518519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45948.144293518519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45948.144293518519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45948.144293518519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45948.144293518519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45948.144293518519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45948.144293518519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45948.144293518519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45948.144293518519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45948.144293518519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45948.144293518519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45948.144293518519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45948.144293518519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45948.144293518519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45948.144293518519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45948.144293518519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45948.144293518519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45948.144293518519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45948.144293518519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45948.144293518519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45948.144293518519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45948.144293518519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45948.144293518519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45948.144293518519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45948.144293518519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45948.144293518519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45948.144293518519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45948.144293518519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45948.144293518519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45948.144293518519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45948.144293518519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45948.144293518519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45948.144293518519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45948.144293518519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45948.144293518519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45948.144293518519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45948.144293518519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45948.144293518519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45948.144293518519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45948.144293518519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45948.144293518519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45948.144293518519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45948.144293518519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45948.144293518519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45948.144293518519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45948.144293518519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45948.144293518519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45948.144293518519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45948.144293518519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45948.144293518519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45948.144293518519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45948.144293518519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45948.144293518519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45948.144293518519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45948.144293518519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45948.144293518519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45948.144293518519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45948.144293518519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45948.144293518519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45948.144293518519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45948.144293518519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45948.144293518519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45948.144293518519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45948.144293518519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45948.144293518519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45948.144293518519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45948.144293518519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45948.144293518519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45948.144293518519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45948.144293518519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45948.144293518519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45948.144293518519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45948.144293518519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45948.144293518519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45948.144293518519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45948.144293518519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45948.144293518519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45948.144293518519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45948.144293518519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45948.144293518519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45948.144293518519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45948.144293518519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45948.144293518519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45948.144293518519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45948.144293518519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45948.144293518519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45948.144293518519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45948.144293518519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45948.144293518519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45948.144293518519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45948.144293518519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45948.144293518519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45948.144293518519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45948.144293518519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45948.144293518519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45948.144293518519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45948.144293518519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45948.144293518519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45948.144293518519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45948.144293518519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45948.144293518519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45948.144293518519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45948.144293518519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45948.144293518519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45948.144293518519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45948.144293518519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45948.144293518519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45948.144293518519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45948.144293518519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45948.144293518519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45948.144293518519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45948.144293518519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45948.144293518519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45948.144293518519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45948.144293518519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45948.144293518519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45948.144293518519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45948.144293518519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45948.144293518519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45948.144293518519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45948.144293518519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45948.144293518519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45948.144293518519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45948.144293518519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45948.144293518519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45948.144293518519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45948.144293518519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45948.144293518519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45948.144293518519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45948.144293518519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45948.144293518519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45948.144293518519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45948.144293518519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45948.144293518519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45948.144293518519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45948.144293518519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45948.144293518519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45948.144293518519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45948.144293518519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45948.144293518519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45948.144293518519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45948.144293518519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45948.144293518519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45948.144293518519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45948.144293518519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45948.144293518519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45948.144293518519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45948.144293518519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45948.144293518519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45948.144293518519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45948.144293518519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45948.144293518519</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45948.144293518519</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45948.144293518519</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39059</v>
      </c>
      <c r="B2" s="99" t="str">
        <f>IFERROR(VLOOKUP(D2,DB!A:K,11,0),"")</f>
        <v>R4</v>
      </c>
      <c r="C2" s="100">
        <v>1</v>
      </c>
      <c r="D2" s="96" t="s">
        <v>35082</v>
      </c>
      <c r="E2" s="101" t="s">
        <v>38964</v>
      </c>
      <c r="F2" s="102">
        <v>45703.480717592596</v>
      </c>
      <c r="G2" s="103">
        <f ca="1">IFERROR(NOW()-F2,"")</f>
        <v>244.66357592592249</v>
      </c>
      <c r="H2" s="102">
        <v>45703.474768518521</v>
      </c>
      <c r="I2" s="99" t="str">
        <f>IFERROR(VLOOKUP(D2,DB!A:F,6,0),"")</f>
        <v>SCECO</v>
      </c>
      <c r="J2" s="99" t="str">
        <f>IFERROR(VLOOKUP(D2,DB!A:G,7,0),"")</f>
        <v>Dead</v>
      </c>
      <c r="K2" s="104" t="s">
        <v>39060</v>
      </c>
      <c r="L2" s="96" t="str">
        <f>IFERROR(VLOOKUP(D2,DB!A:I,9,0),"")</f>
        <v>Latis</v>
      </c>
    </row>
    <row r="3" spans="1:16" ht="15" customHeight="1">
      <c r="A3" s="124" t="s">
        <v>39061</v>
      </c>
      <c r="B3" s="124" t="str">
        <f>IFERROR(VLOOKUP(D3,DB!A:K,11,0),"")</f>
        <v>R4</v>
      </c>
      <c r="C3" s="125">
        <v>2</v>
      </c>
      <c r="D3" s="126" t="s">
        <v>28178</v>
      </c>
      <c r="E3" s="101" t="s">
        <v>38964</v>
      </c>
      <c r="F3" s="128">
        <v>45947.495092592595</v>
      </c>
      <c r="G3" s="129">
        <f ca="1">IFERROR(NOW()-F3,"")</f>
        <v>0.64920092592365108</v>
      </c>
      <c r="H3" s="128">
        <v>45947.457812499997</v>
      </c>
      <c r="I3" s="124" t="str">
        <f>IFERROR(VLOOKUP(D3,DB!A:F,6,0),"")</f>
        <v>SCECO</v>
      </c>
      <c r="J3" s="124" t="str">
        <f>IFERROR(VLOOKUP(D3,DB!A:G,7,0),"")</f>
        <v>Dead</v>
      </c>
      <c r="K3" s="130" t="s">
        <v>39062</v>
      </c>
      <c r="L3" s="126" t="str">
        <f>IFERROR(VLOOKUP(D3,DB!A:I,9,0),"")</f>
        <v>Latis</v>
      </c>
    </row>
    <row r="4" spans="1:16" ht="15" customHeight="1">
      <c r="A4" s="124" t="s">
        <v>39063</v>
      </c>
      <c r="B4" s="124" t="str">
        <f>IFERROR(VLOOKUP(D4,DB!A:K,11,0),"")</f>
        <v>R4</v>
      </c>
      <c r="C4" s="125">
        <v>1</v>
      </c>
      <c r="D4" s="126" t="s">
        <v>35910</v>
      </c>
      <c r="E4" s="101" t="s">
        <v>38964</v>
      </c>
      <c r="F4" s="128">
        <v>45948.001273148147</v>
      </c>
      <c r="G4" s="129">
        <f ca="1">IFERROR(NOW()-F4,"")</f>
        <v>0.14302037037123227</v>
      </c>
      <c r="H4" s="128">
        <v>45947.995509259257</v>
      </c>
      <c r="I4" s="124" t="str">
        <f>IFERROR(VLOOKUP(D4,DB!A:F,6,0),"")</f>
        <v>Generator-SG</v>
      </c>
      <c r="J4" s="124" t="str">
        <f>IFERROR(VLOOKUP(D4,DB!A:G,7,0),"")</f>
        <v>Dead</v>
      </c>
      <c r="K4" s="130" t="s">
        <v>39064</v>
      </c>
      <c r="L4" s="126" t="str">
        <f>IFERROR(VLOOKUP(D4,DB!A:I,9,0),"")</f>
        <v>Latis</v>
      </c>
    </row>
    <row r="5" spans="1:16" ht="15" customHeight="1">
      <c r="A5" s="124" t="s">
        <v>39065</v>
      </c>
      <c r="B5" s="124" t="str">
        <f>IFERROR(VLOOKUP(D5,DB!A:K,11,0),"")</f>
        <v>R4</v>
      </c>
      <c r="C5" s="125">
        <v>1</v>
      </c>
      <c r="D5" s="96" t="s">
        <v>24605</v>
      </c>
      <c r="E5" s="101" t="s">
        <v>39048</v>
      </c>
      <c r="F5" s="128">
        <v>45948.094629629632</v>
      </c>
      <c r="G5" s="129">
        <f ca="1">IFERROR(NOW()-F5,"")</f>
        <v>4.9663888887153007E-2</v>
      </c>
      <c r="H5" s="128">
        <v>45948.088518518518</v>
      </c>
      <c r="I5" s="124" t="str">
        <f>IFERROR(VLOOKUP(D5,DB!A:F,6,0),"")</f>
        <v>SCECO</v>
      </c>
      <c r="J5" s="124" t="str">
        <f>IFERROR(VLOOKUP(D5,DB!A:G,7,0),"")</f>
        <v>Dead</v>
      </c>
      <c r="K5" s="130" t="s">
        <v>39066</v>
      </c>
      <c r="L5" s="126" t="str">
        <f>IFERROR(VLOOKUP(D5,DB!A:I,9,0),"")</f>
        <v>Latis</v>
      </c>
    </row>
    <row r="6" spans="1:16" ht="15" customHeight="1">
      <c r="A6" s="124"/>
      <c r="B6" s="124" t="str">
        <f>IFERROR(VLOOKUP(D6,DB!A:K,11,0),"")</f>
        <v/>
      </c>
      <c r="C6" s="125"/>
      <c r="D6" s="126"/>
      <c r="E6" s="101"/>
      <c r="F6" s="128"/>
      <c r="G6" s="129">
        <f ca="1">IFERROR(NOW()-F6,"")</f>
        <v>45948.144293518519</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45948.144293518519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45948.144293518519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45948.144293518519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45948.144293518519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45948.144293518519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45948.144293518519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45948.144293518519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45948.144293518519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45948.144293518519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45948.144293518519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45948.144293518519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45948.144293518519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45948.144293518519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45948.144293518519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45948.144293518519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45948.144293518519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45948.144293518519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45948.144293518519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45948.144293518519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45948.144293518519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45948.144293518519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45948.144293518519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45948.144293518519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45948.144293518519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45948.144293518519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45948.144293518519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45948.144293518519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45948.144293518519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45948.144293518519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45948.144293518519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45948.144293518519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45948.144293518519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45948.144293518519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45948.144293518519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45948.144293518519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45948.144293518519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45948.144293518519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45948.144293518519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45948.144293518519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45948.144293518519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45948.144293518519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45948.144293518519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45948.144293518519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45948.144293518519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45948.144293518519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45948.144293518519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45948.144293518519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45948.144293518519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45948.144293518519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45948.144293518519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45948.144293518519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45948.144293518519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45948.144293518519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45948.144293518519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45948.144293518519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45948.144293518519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45948.144293518519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45948.144293518519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45948.144293518519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45948.144293518519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45948.144293518519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45948.144293518519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45948.144293518519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45948.144293518519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45948.144293518519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45948.144293518519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45948.144293518519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45948.144293518519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45948.144293518519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45948.144293518519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45948.144293518519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45948.144293518519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45948.144293518519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45948.144293518519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45948.144293518519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45948.144293518519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45948.144293518519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45948.144293518519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45948.144293518519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45948.144293518519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45948.144293518519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45948.144293518519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45948.144293518519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45948.144293518519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45948.144293518519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45948.144293518519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45948.144293518519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45948.144293518519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45948.144293518519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45948.144293518519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45948.144293518519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45948.144293518519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45948.144293518519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45948.144293518519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45948.144293518519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45948.144293518519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45948.144293518519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45948.144293518519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45948.144293518519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45948.144293518519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45948.144293518519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45948.144293518519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45948.144293518519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45948.144293518519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45948.144293518519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45948.144293518519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45948.144293518519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45948.144293518519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45948.144293518519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45948.144293518519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45948.144293518519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45948.144293518519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45948.144293518519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45948.144293518519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45948.144293518519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45948.144293518519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45948.144293518519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45948.144293518519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45948.144293518519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45948.144293518519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45948.144293518519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45948.144293518519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45948.144293518519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45948.144293518519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45948.144293518519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45948.144293518519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45948.144293518519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45948.144293518519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45948.144293518519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45948.144293518519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45948.144293518519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45948.144293518519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45948.144293518519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45948.144293518519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45948.144293518519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45948.144293518519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45948.144293518519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45948.144293518519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45948.144293518519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45948.144293518519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45948.144293518519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45948.144293518519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45948.144293518519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45948.144293518519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45948.144293518519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45948.144293518519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45948.144293518519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45948.144293518519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45948.144293518519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45948.144293518519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45948.144293518519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45948.144293518519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45948.144293518519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45948.144293518519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45948.144293518519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45948.144293518519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45948.144293518519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45948.144293518519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45948.144293518519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45948.144293518519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45948.144293518519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45948.144293518519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45948.144293518519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45948.144293518519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45948.144293518519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45948.144293518519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45948.144293518519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45948.144293518519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45948.144293518519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45948.144293518519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45948.144293518519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45948.144293518519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45948.144293518519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45948.144293518519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45948.144293518519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45948.144293518519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45948.144293518519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45948.144293518519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45948.144293518519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45948.144293518519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45948.144293518519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45948.144293518519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45948.144293518519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45948.144293518519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45948.144293518519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45948.144293518519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45948.144293518519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45948.144293518519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45948.144293518519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45948.144293518519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45948.144293518519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45948.144293518519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45948.144293518519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45948.144293518519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45948.144293518519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45948.144293518519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45948.144293518519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45948.144293518519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45948.144293518519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45948.144293518519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45948.144293518519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45948.144293518519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45948.144293518519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45948.144293518519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45948.144293518519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45948.144293518519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45948.144293518519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45948.144293518519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45948.144293518519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45948.144293518519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45948.144293518519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45948.144293518519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45948.144293518519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45948.144293518519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45948.144293518519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45948.144293518519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45948.144293518519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45948.144293518519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45948.144293518519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45948.144293518519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45948.144293518519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45948.144293518519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45948.144293518519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45948.144293518519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45948.144293518519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45948.144293518519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45948.144293518519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45948.144293518519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45948.144293518519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45948.144293518519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45948.144293518519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45948.144293518519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45948.144293518519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45948.144293518519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45948.144293518519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45948.144293518519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45948.144293518519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45948.144293518519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45948.144293518519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45948.144293518519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45948.144293518519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45948.144293518519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45948.144293518519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45948.144293518519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45948.144293518519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45948.144293518519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45948.144293518519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45948.144293518519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45948.144293518519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45948.144293518519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45948.144293518519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45948.144293518519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45948.144293518519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45948.144293518519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45948.144293518519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45948.144293518519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45948.144293518519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45948.144293518519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45948.144293518519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45948.144293518519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45948.144293518519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45948.144293518519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45948.144293518519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45948.144293518519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45948.144293518519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45948.144293518519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45948.144293518519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45948.144293518519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45948.144293518519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45948.144293518519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45948.144293518519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45948.144293518519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45948.144293518519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45948.144293518519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45948.144293518519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45948.144293518519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45948.144293518519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45948.144293518519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45948.144293518519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45948.144293518519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45948.144293518519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45948.144293518519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45948.144293518519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45948.144293518519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45948.144293518519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45948.144293518519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45948.144293518519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45948.144293518519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45948.144293518519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45948.144293518519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45948.144293518519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45948.144293518519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45948.144293518519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45948.144293518519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45948.144293518519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45948.144293518519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45948.144293518519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45948.144293518519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45948.144293518519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45948.144293518519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45948.144293518519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45948.144293518519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45948.144293518519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45948.144293518519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45948.144293518519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45948.144293518519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45948.144293518519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45948.144293518519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45948.144293518519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45948.144293518519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45948.144293518519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45948.144293518519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45948.144293518519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45948.144293518519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45948.144293518519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45948.144293518519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45948.144293518519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45948.144293518519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45948.144293518519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45948.144293518519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45948.144293518519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45948.144293518519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45948.144293518519</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45948.144293518519</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45948.144293518519</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45948.144293518519</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45948.144293518519</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45948.144293518519</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45948.144293518519</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45948.144293518519</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45948.144293518519</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45948.144293518519</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56.312233333330369</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39048</v>
      </c>
      <c r="F3" s="38">
        <v>45926.188877314817</v>
      </c>
      <c r="G3" s="154">
        <f t="shared" ref="G3" ca="1" si="0">IFERROR(NOW()-F3,"")</f>
        <v>21.955416203702043</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3.3727194444436464</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39048</v>
      </c>
      <c r="F5" s="38">
        <v>45947.497812499998</v>
      </c>
      <c r="G5" s="39">
        <f t="shared" ref="G5:G13" ca="1" si="2">IFERROR(NOW()-F5,"")</f>
        <v>0.64648101852071704</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45948.144293518519</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45948.144293518519</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45948.144293518519</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45948.144293518519</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45948.144293518519</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45948.144293518519</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45948.144293518519</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45948.144293518519</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45948.144293518519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45948.144293518519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45948.144293518519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45948.144293518519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45948.144293518519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45948.144293518519</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45948.144293518519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45948.144293518519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45948.144293518519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45948.144293518519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45948.144293518519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45948.144293518519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45948.144293518519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45948.144293518519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45948.144293518519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45948.144293518519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45948.144293518519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45948.144293518519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45948.144293518519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45948.144293518519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45948.144293518519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45948.144293518519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45948.144293518519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45948.144293518519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45948.144293518519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45948.144293518519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45948.144293518519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45948.144293518519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45948.144293518519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45948.144293518519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45948.144293518519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45948.144293518519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45948.144293518519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45948.144293518519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45948.144293518519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45948.144293518519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45948.144293518519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45948.144293518519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45948.144293518519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45948.144293518519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45948.144293518519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45948.144293518519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45948.144293518519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45948.144293518519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45948.144293518519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45948.144293518519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45948.144293518519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45948.144293518519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45948.144293518519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45948.144293518519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45948.144293518519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45948.144293518519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45948.144293518519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45948.144293518519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45948.144293518519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45948.144293518519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45948.144293518519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45948.144293518519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45948.144293518519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45948.144293518519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45948.144293518519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45948.144293518519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45948.144293518519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45948.144293518519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45948.144293518519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45948.144293518519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45948.144293518519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45948.144293518519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45948.144293518519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45948.144293518519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45948.144293518519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45948.144293518519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45948.144293518519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45948.144293518519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45948.144293518519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45948.144293518519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45948.144293518519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45948.144293518519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45948.144293518519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45948.144293518519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45948.144293518519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45948.144293518519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45948.144293518519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45948.144293518519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45948.144293518519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45948.144293518519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45948.144293518519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45948.144293518519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45948.144293518519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45948.144293518519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45948.144293518519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45948.144293518519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45948.144293518519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45948.144293518519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45948.144293518519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45948.144293518519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45948.144293518519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45948.144293518519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45948.144293518519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45948.144293518519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45948.144293518519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45948.144293518519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45948.144293518519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45948.144293518519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45948.144293518519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45948.144293518519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45948.144293518519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45948.144293518519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45948.144293518519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45948.144293518519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45948.144293518519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45948.144293518519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45948.144293518519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45948.144293518519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45948.144293518519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45948.144293518519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45948.144293518519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45948.144293518519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45948.144293518519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45948.144293518519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45948.144293518519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45948.144293518519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45948.144293518519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45948.144293518519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45948.144293518519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45948.144293518519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45948.144293518519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45948.144293518519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45948.144293518519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45948.144293518519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45948.144293518519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45948.144293518519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45948.144293518519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45948.144293518519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45948.144293518519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45948.144293518519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45948.144293518519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45948.144293518519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45948.144293518519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45948.144293518519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45948.144293518519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45948.144293518519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45948.144293518519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45948.144293518519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45948.144293518519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45948.144293518519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45948.144293518519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45948.144293518519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45948.144293518519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45948.144293518519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45948.144293518519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45948.144293518519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45948.144293518519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45948.144293518519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45948.144293518519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45948.144293518519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45948.144293518519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45948.144293518519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45948.144293518519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45948.144293518519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45948.144293518519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45948.144293518519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45948.144293518519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45948.144293518519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45948.144293518519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45948.144293518519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45948.144293518519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45948.144293518519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45948.144293518519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45948.144293518519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45948.144293518519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45948.144293518519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45948.144293518519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45948.144293518519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45948.144293518519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45948.144293518519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45948.144293518519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45948.144293518519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45948.144293518519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45948.144293518519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45948.144293518519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45948.144293518519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45948.144293518519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45948.144293518519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45948.144293518519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45948.144293518519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45948.144293518519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45948.144293518519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45948.144293518519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45948.144293518519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45948.144293518519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45948.144293518519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45948.144293518519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45948.144293518519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45948.144293518519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45948.144293518519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45948.144293518519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45948.144293518519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45948.144293518519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45948.144293518519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45948.144293518519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45948.144293518519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45948.144293518519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45948.144293518519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45948.144293518519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45948.144293518519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45948.144293518519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45948.144293518519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45948.144293518519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45948.144293518519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45948.144293518519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45948.144293518519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45948.144293518519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45948.144293518519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45948.144293518519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45948.144293518519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45948.144293518519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45948.144293518519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45948.144293518519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45948.144293518519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45948.144293518519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45948.144293518519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45948.144293518519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45948.144293518519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45948.144293518519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45948.144293518519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45948.144293518519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45948.144293518519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45948.144293518519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45948.144293518519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45948.144293518519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45948.144293518519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45948.144293518519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45948.144293518519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45948.144293518519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45948.144293518519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45948.144293518519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45948.144293518519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45948.144293518519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45948.144293518519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45948.144293518519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45948.144293518519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45948.144293518519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45948.144293518519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45948.144293518519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45948.144293518519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45948.144293518519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45948.144293518519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45948.144293518519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45948.144293518519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45948.144293518519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45948.144293518519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45948.144293518519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45948.144293518519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45948.144293518519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45948.144293518519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45948.144293518519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45948.144293518519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45948.144293518519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45948.144293518519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45948.144293518519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45948.144293518519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45948.144293518519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45948.144293518519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45948.144293518519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45948.144293518519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45948.144293518519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45948.144293518519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45948.144293518519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45948.144293518519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45948.144293518519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45948.144293518519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45948.144293518519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45948.144293518519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45948.144293518519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45948.144293518519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45948.144293518519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45948.144293518519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45948.144293518519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45948.144293518519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45948.144293518519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45948.144293518519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45948.144293518519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45948.144293518519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45948.144293518519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45948.144293518519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45948.144293518519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45948.144293518519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45948.144293518519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45948.144293518519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45948.144293518519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45948.144293518519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45948.144293518519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45948.144293518519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45948.144293518519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45948.144293518519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45948.144293518519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45948.144293518519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45948.144293518519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45948.144293518519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45948.144293518519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45948.144293518519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45948.144293518519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45948.144293518519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45948.144293518519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45948.144293518519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45948.144293518519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45948.144293518519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45948.144293518519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45948.144293518519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45948.144293518519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45948.144293518519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45948.144293518519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45948.144293518519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45948.144293518519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45948.144293518519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45948.144293518519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45948.144293518519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45948.144293518519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45948.144293518519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45948.144293518519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45948.144293518519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45948.144293518519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45948.144293518519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45948.144293518519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45948.144293518519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45948.144293518519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45948.144293518519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45948.144293518519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45948.144293518519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45948.144293518519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45948.144293518519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45948.144293518519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45948.144293518519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45948.144293518519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45948.144293518519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45948.144293518519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45948.144293518519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45948.144293518519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45948.144293518519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45948.144293518519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45948.144293518519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45948.144293518519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45948.144293518519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45948.144293518519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45948.144293518519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45948.144293518519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45948.144293518519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45948.144293518519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45948.144293518519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45948.144293518519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45948.144293518519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45948.144293518519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45948.144293518519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45948.144293518519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45948.144293518519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45948.144293518519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45948.144293518519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45948.144293518519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45948.144293518519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45948.144293518519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45948.144293518519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45948.144293518519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45948.144293518519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45948.144293518519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45948.144293518519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45948.144293518519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45948.144293518519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45948.144293518519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45948.144293518519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45948.144293518519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45948.144293518519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45948.144293518519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45948.144293518519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45948.144293518519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45948.144293518519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45948.144293518519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45948.144293518519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45948.144293518519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45948.144293518519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45948.144293518519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45948.144293518519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45948.144293518519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45948.144293518519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45948.144293518519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45948.144293518519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45948.144293518519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45948.144293518519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45948.144293518519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45948.144293518519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45948.144293518519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45948.144293518519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45948.144293518519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45948.144293518519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45948.144293518519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45948.144293518519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45948.144293518519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45948.144293518519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45948.144293518519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45948.144293518519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45948.144293518519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45948.144293518519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45948.144293518519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45948.144293518519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45948.144293518519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45948.144293518519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45948.144293518519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45948.144293518519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45948.144293518519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45948.144293518519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45948.144293518519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45948.144293518519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45948.144293518519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45948.144293518519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45948.144293518519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45948.144293518519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45948.144293518519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45948.144293518519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45948.144293518519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45948.144293518519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45948.144293518519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45948.144293518519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45948.144293518519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45948.144293518519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45948.144293518519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45948.144293518519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45948.144293518519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45948.144293518519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45948.144293518519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45948.144293518519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45948.144293518519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45948.144293518519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45948.144293518519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45948.144293518519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45948.144293518519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45948.144293518519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45948.144293518519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45948.144293518519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45948.144293518519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45948.144293518519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45948.144293518519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45948.144293518519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45948.144293518519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45948.144293518519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45948.144293518519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45948.144293518519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45948.144293518519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45948.144293518519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45948.144293518519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45948.144293518519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45948.144293518519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45948.144293518519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45948.144293518519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45948.144293518519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45948.144293518519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45948.144293518519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45948.144293518519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45948.144293518519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45948.144293518519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45948.144293518519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45948.144293518519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45948.144293518519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45948.144293518519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45948.144293518519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45948.144293518519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45948.144293518519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45948.144293518519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45948.144293518519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45948.144293518519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45948.144293518519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45948.144293518519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45948.144293518519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45948.144293518519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45948.144293518519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45948.144293518519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45948.144293518519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45948.144293518519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45948.144293518519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45948.144293518519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45948.144293518519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45948.144293518519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45948.144293518519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45948.144293518519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45948.144293518519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45948.144293518519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45948.144293518519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45948.144293518519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45948.144293518519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45948.144293518519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45948.144293518519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45948.144293518519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45948.144293518519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45948.144293518519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45948.144293518519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45948.144293518519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45948.144293518519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45948.144293518519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45948.144293518519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45948.144293518519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45948.144293518519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45948.144293518519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45948.144293518519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45948.144293518519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45948.144293518519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45948.144293518519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45948.144293518519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45948.144293518519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45948.144293518519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45948.144293518519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45948.144293518519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45948.144293518519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45948.144293518519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45948.144293518519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45948.144293518519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45948.144293518519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45948.144293518519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45948.144293518519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45948.144293518519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45948.144293518519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45948.144293518519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45948.144293518519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45948.144293518519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45948.144293518519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45948.144293518519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45948.144293518519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45948.144293518519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45948.144293518519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45948.144293518519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45948.144293518519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45948.144293518519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45948.144293518519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45948.144293518519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45948.144293518519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45948.144293518519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45948.144293518519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45948.144293518519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45948.144293518519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45948.144293518519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45948.144293518519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45948.144293518519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45948.144293518519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45948.144293518519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45948.144293518519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45948.144293518519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45948.144293518519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45948.144293518519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45948.144293518519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45948.144293518519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45948.144293518519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45948.144293518519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45948.144293518519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45948.144293518519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45948.144293518519</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45948.144293518519</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45948.144293518519</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45948.144293518519</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45948.144293518519</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45948.144293518519</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45948.144293518519</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45948.144293518519</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21.371446296296199</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8.615231018520717</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38964</v>
      </c>
      <c r="F4" s="149">
        <v>45948.076863425929</v>
      </c>
      <c r="G4" s="148">
        <f ca="1">IFERROR(NOW()-F4,"-")</f>
        <v>6.7430092589347623E-2</v>
      </c>
      <c r="H4" s="149">
        <v>45948.058831018519</v>
      </c>
      <c r="I4" s="145" t="str">
        <f>IFERROR(VLOOKUP(D4,DB!A:F,6,0),"")</f>
        <v>SCECO</v>
      </c>
      <c r="J4" s="145" t="str">
        <f>IFERROR(VLOOKUP(D4,DB!A:G,7,0),"")</f>
        <v>Dead+No BB Design</v>
      </c>
      <c r="K4" s="145" t="s">
        <v>39081</v>
      </c>
      <c r="L4" s="145" t="str">
        <f>IFERROR(VLOOKUP(D4,DB!A:I,9,0),"")</f>
        <v>Latis</v>
      </c>
    </row>
    <row r="5" spans="1:16383" ht="31.5" customHeight="1">
      <c r="A5" s="107"/>
      <c r="B5" s="106" t="str">
        <f>IFERROR(VLOOKUP(D5,DB!A:K,11,0),"")</f>
        <v/>
      </c>
      <c r="C5" s="108"/>
      <c r="D5" s="106"/>
      <c r="E5" s="109"/>
      <c r="F5" s="110"/>
      <c r="G5" s="78">
        <f ca="1">IFERROR(NOW()-F5,"-")</f>
        <v>45948.144293518519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45948.144293518519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45948.144293518519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45948.144293518519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45948.144293518519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45948.144293518519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45948.144293518519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45948.144293518519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45948.144293518519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45948.144293518519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45948.144293518519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45948.144293518519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45948.144293518519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45948.144293518519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45948.144293518519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45948.144293518519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45948.144293518519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45948.144293518519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45948.144293518519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45948.144293518519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45948.144293518519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45948.144293518519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45948.144293518519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45948.144293518519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45948.144293518519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45948.144293518519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45948.144293518519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45948.144293518519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45948.144293518519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45948.144293518519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45948.144293518519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45948.144293518519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45948.144293518519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45948.144293518519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45948.144293518519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45948.144293518519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45948.144293518519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45948.144293518519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45948.144293518519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45948.144293518519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45948.144293518519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45948.144293518519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45948.144293518519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45948.144293518519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45948.144293518519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45948.144293518519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45948.144293518519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45948.144293518519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45948.144293518519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45948.144293518519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45948.144293518519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45948.144293518519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45948.144293518519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45948.144293518519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45948.144293518519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45948.144293518519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45948.144293518519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45948.144293518519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45948.144293518519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45948.144293518519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45948.144293518519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45948.144293518519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45948.144293518519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45948.144293518519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45948.144293518519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45948.144293518519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45948.144293518519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45948.144293518519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45948.144293518519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45948.144293518519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45948.144293518519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45948.144293518519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45948.144293518519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45948.144293518519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45948.144293518519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45948.144293518519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45948.144293518519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45948.144293518519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45948.144293518519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45948.144293518519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45948.144293518519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45948.144293518519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45948.144293518519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45948.144293518519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45948.144293518519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45948.144293518519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45948.144293518519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45948.144293518519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45948.144293518519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45948.144293518519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45948.144293518519</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45948.144293518519</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45948.144293518519</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45948.144293518519</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45948.144293518519</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2025-10-18T00:28:06Z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