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93" documentId="13_ncr:1_{F6CB121F-512D-4AA6-A0C1-0FB36C537598}" xr6:coauthVersionLast="47" xr6:coauthVersionMax="47" xr10:uidLastSave="{ACF76A73-4BCE-4591-A70F-750BAA0FAC9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<sst xmlns="http://schemas.openxmlformats.org/spreadsheetml/2006/main" count="178581" uniqueCount="39071">
  <si>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</si>
  <si>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</si>
  <si>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</si>
  <si>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</si>
  <si>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</si>
  <si>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</si>
  <si>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</si>
  <si>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</si>
  <si>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</si>
  <si>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</si>
  <si>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</si>
  <si>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</si>
  <si>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</si>
  <si>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</si>
  <si>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</si>
  <si>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</si>
  <si>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</si>
  <si>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</si>
  <si>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</si>
  <si>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</si>
  <si>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</si>
  <si>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</si>
  <si>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</si>
  <si>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</si>
  <si>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</si>
  <si>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</si>
  <si>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</si>
  <si>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</si>
  <si>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</si>
  <si>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</si>
  <si>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</si>
  <si>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</si>
  <si>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</si>
  <si>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</si>
  <si>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</si>
  <si>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</si>
  <si>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</si>
  <si>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</si>
  <si>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</si>
  <si>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</si>
  <si>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</si>
  <si>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</si>
  <si>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</si>
  <si>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</si>
  <si>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</si>
  <si>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</si>
  <si>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</si>
  <si>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</si>
  <si>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</si>
  <si>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</si>
  <si>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</si>
  <si>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</si>
  <si>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</si>
  <si>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</si>
  <si>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</si>
  <si>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</si>
  <si>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</si>
  <si>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</si>
  <si>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</si>
  <si>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</si>
  <si>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</si>
  <si>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</si>
  <si>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</si>
  <si>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</si>
  <si>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</si>
  <si>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</si>
  <si>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</si>
  <si>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</si>
  <si>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</si>
  <si>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</si>
  <si>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</si>
  <si>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</si>
  <si>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</si>
  <si>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</si>
  <si>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</si>
  <si>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</si>
  <si>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</si>
  <si>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</si>
  <si>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</si>
  <si>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</si>
  <si>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</si>
  <si>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</si>
  <si>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</si>
  <si>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</si>
  <si>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</si>
  <si>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</si>
  <si>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</si>
  <si>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</si>
  <si>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</si>
  <si>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</si>
  <si>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</si>
  <si>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</si>
  <si>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</si>
  <si>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</si>
  <si>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</si>
  <si>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</si>
  <si>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</si>
  <si>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</si>
  <si>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</si>
  <si>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</si>
  <si>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</si>
  <si>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</si>
  <si>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</si>
  <si>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</si>
  <si>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</si>
  <si>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</si>
  <si>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</si>
  <si>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</si>
  <si>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</si>
  <si>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</si>
  <si>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</si>
  <si>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</si>
  <si>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</si>
  <si>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</si>
  <si>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</si>
  <si>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</si>
  <si>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</si>
  <si>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</si>
  <si>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</si>
  <si>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</si>
  <si>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</si>
  <si>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</si>
  <si>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</si>
  <si>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</si>
  <si>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</si>
  <si>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</si>
  <si>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</si>
  <si>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</si>
  <si>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</si>
  <si>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</si>
  <si>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</si>
  <si>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</si>
  <si>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</si>
  <si>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</si>
  <si>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</si>
  <si>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</si>
  <si>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</si>
  <si>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</si>
  <si>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</si>
  <si>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</si>
  <si>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</si>
  <si>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</si>
  <si>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</si>
  <si>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</si>
  <si>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</si>
  <si>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</si>
  <si>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</si>
  <si>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</si>
  <si>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</si>
  <si>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</si>
  <si>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</si>
  <si>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</si>
  <si>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</si>
  <si>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</si>
  <si>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</si>
  <si>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</si>
  <si>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</si>
  <si>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</si>
  <si>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</si>
  <si>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</si>
  <si>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</si>
  <si>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</si>
  <si>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</si>
  <si>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</si>
  <si>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</si>
  <si>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</si>
  <si>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</si>
  <si>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</si>
  <si>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</si>
  <si>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</si>
  <si>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</si>
  <si>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</si>
  <si>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</si>
  <si>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</si>
  <si>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</si>
  <si>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</si>
  <si>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</si>
  <si>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</si>
  <si>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</si>
  <si>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</si>
  <si>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</si>
  <si>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</si>
  <si>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</si>
  <si>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</si>
  <si>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</si>
  <si>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</si>
  <si>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</si>
  <si>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</si>
  <si>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</si>
  <si>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</si>
  <si>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</si>
  <si>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</si>
  <si>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</si>
  <si>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</si>
  <si>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</si>
  <si>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</si>
  <si>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</si>
  <si>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</si>
  <si>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</si>
  <si>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</si>
  <si>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</si>
  <si>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</si>
  <si>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</si>
  <si>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</si>
  <si>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</si>
  <si>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</si>
  <si>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</si>
  <si>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</si>
  <si>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</si>
  <si>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</si>
  <si>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</si>
  <si>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</si>
  <si>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</si>
  <si>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</si>
  <si>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</si>
  <si>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</si>
  <si>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</si>
  <si>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</si>
  <si>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</si>
  <si>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</si>
  <si>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</si>
  <si>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</si>
  <si>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</si>
  <si>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</si>
  <si>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</si>
  <si>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</si>
  <si>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</si>
  <si>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</si>
  <si>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</si>
  <si>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</si>
  <si>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</si>
  <si>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</si>
  <si>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</si>
  <si>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</si>
  <si>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</si>
  <si>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</si>
  <si>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</si>
  <si>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</si>
  <si>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</si>
  <si>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</si>
  <si>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</si>
  <si>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</si>
  <si>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</si>
  <si>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</si>
  <si>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</si>
  <si>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</si>
  <si>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</si>
  <si>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</si>
  <si>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</si>
  <si>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</si>
  <si>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</si>
  <si>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</si>
  <si>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</si>
  <si>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</si>
  <si>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</si>
  <si>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</si>
  <si>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</si>
  <si>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</si>
  <si>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</si>
  <si>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</si>
  <si>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</si>
  <si>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</si>
  <si>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</si>
  <si>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</si>
  <si>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</si>
  <si>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</si>
  <si>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</si>
  <si>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</si>
  <si>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</si>
  <si>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</si>
  <si>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</si>
  <si>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</si>
  <si>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</si>
  <si>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</si>
  <si>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</si>
  <si>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</si>
  <si>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</si>
  <si>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</si>
  <si>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</si>
  <si>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</si>
  <si>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</si>
  <si>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</si>
  <si>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</si>
  <si>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</si>
  <si>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</si>
  <si>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</si>
  <si>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</si>
  <si>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</si>
  <si>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</si>
  <si>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</si>
  <si>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</si>
  <si>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</si>
  <si>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</si>
  <si>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</si>
  <si>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</si>
  <si>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</si>
  <si>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</si>
  <si>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</si>
  <si>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</si>
  <si>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</si>
  <si>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</si>
  <si>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</si>
  <si>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</si>
  <si>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</si>
  <si>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</si>
  <si>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</si>
  <si>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</si>
  <si>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</si>
  <si>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</si>
  <si>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</si>
  <si>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</si>
  <si>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</si>
  <si>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</si>
  <si>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</si>
  <si>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</si>
  <si>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</si>
  <si>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</si>
  <si>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</si>
  <si>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</si>
  <si>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</si>
  <si>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</si>
  <si>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</si>
  <si>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</si>
  <si>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</si>
  <si>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</si>
  <si>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</si>
  <si>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</si>
  <si>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</si>
  <si>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</si>
  <si>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</si>
  <si>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</si>
  <si>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</si>
  <si>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</si>
  <si>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</si>
  <si>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</si>
  <si>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</si>
  <si>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</si>
  <si>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</si>
  <si>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</si>
  <si>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</si>
  <si>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</si>
  <si>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</si>
  <si>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</si>
  <si>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</si>
  <si>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</si>
  <si>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</si>
  <si>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</si>
  <si>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</si>
  <si>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</si>
  <si>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</si>
  <si>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</si>
  <si>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</si>
  <si>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</si>
  <si>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</si>
  <si>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</si>
  <si>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</si>
  <si>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</si>
  <si>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</si>
  <si>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</si>
  <si>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</si>
  <si>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</si>
  <si>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</si>
  <si>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</si>
  <si>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</si>
  <si>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</si>
  <si>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</si>
  <si>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</si>
  <si>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</si>
  <si>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</si>
  <si>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</si>
  <si>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</si>
  <si>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</si>
  <si>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</si>
  <si>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</si>
  <si>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</si>
  <si>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</si>
  <si>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</si>
  <si>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</si>
  <si>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</si>
  <si>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</si>
  <si>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</si>
  <si>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</si>
  <si>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</si>
  <si>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</si>
  <si>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</si>
  <si>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</si>
  <si>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</si>
  <si>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</si>
  <si>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</si>
  <si>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</si>
  <si>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</si>
  <si>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</si>
  <si>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</si>
  <si>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</si>
  <si>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</si>
  <si>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</si>
  <si>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</si>
  <si>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</si>
  <si>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</si>
  <si>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</si>
  <si>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</si>
  <si>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</si>
  <si>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</si>
  <si>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</si>
  <si>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</si>
  <si>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</si>
  <si>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</si>
  <si>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</si>
  <si>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</si>
  <si>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</si>
  <si>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</si>
  <si>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</si>
  <si>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</si>
  <si>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</si>
  <si>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</si>
  <si>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</si>
  <si>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</si>
  <si>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</si>
  <si>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</si>
  <si>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</si>
  <si>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</si>
  <si>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</si>
  <si>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</si>
  <si>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</si>
  <si>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</si>
  <si>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</si>
  <si>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</si>
  <si>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</si>
  <si>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</si>
  <si>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</si>
  <si>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</si>
  <si>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</si>
  <si>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</si>
  <si>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</si>
  <si>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</si>
  <si>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</si>
  <si>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</si>
  <si>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</si>
  <si>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</si>
  <si>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</si>
  <si>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</si>
  <si>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</si>
  <si>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</si>
  <si>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</si>
  <si>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</si>
  <si>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</si>
  <si>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</si>
  <si>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</si>
  <si>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</si>
  <si>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</si>
  <si>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</si>
  <si>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</si>
  <si>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</si>
  <si>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</si>
  <si>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</si>
  <si>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</si>
  <si>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</si>
  <si>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</si>
  <si>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</si>
  <si>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</si>
  <si>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</si>
  <si>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</si>
  <si>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</si>
  <si>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</si>
  <si>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</si>
  <si>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</si>
  <si>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</si>
  <si>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</si>
  <si>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</si>
  <si>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</si>
  <si>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</si>
  <si>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</si>
  <si>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</si>
  <si>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</si>
  <si>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</si>
  <si>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</si>
  <si>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</si>
  <si>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</si>
  <si>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</si>
  <si>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</si>
  <si>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</si>
  <si>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</si>
  <si>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</si>
  <si>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</si>
  <si>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</si>
  <si>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</si>
  <si>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</si>
  <si>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</si>
  <si>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</si>
  <si>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</si>
  <si>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</si>
  <si>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</si>
  <si>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</si>
  <si>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</si>
  <si>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</si>
  <si>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</si>
  <si>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</si>
  <si>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</si>
  <si>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</si>
  <si>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</si>
  <si>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</si>
  <si>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</si>
  <si>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</si>
  <si>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</si>
  <si>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</si>
  <si>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</si>
  <si>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</si>
  <si>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</si>
  <si>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</si>
  <si>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</si>
  <si>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</si>
  <si>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</si>
  <si>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</si>
  <si>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</si>
  <si>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</si>
  <si>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</si>
  <si>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</si>
  <si>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</si>
  <si>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</si>
  <si>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</si>
  <si>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</si>
  <si>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</si>
  <si>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</si>
  <si>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</si>
  <si>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</si>
  <si>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</si>
  <si>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</si>
  <si>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</si>
  <si>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</si>
  <si>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</si>
  <si>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</si>
  <si>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</si>
  <si>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</si>
  <si>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</si>
  <si>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</si>
  <si>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</si>
  <si>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</si>
  <si>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</si>
  <si>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</si>
  <si>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</si>
  <si>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</si>
  <si>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</si>
  <si>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</si>
  <si>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</si>
  <si>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</si>
  <si>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</si>
  <si>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</si>
  <si>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</si>
  <si>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</si>
  <si>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</si>
  <si>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</si>
  <si>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</si>
  <si>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</si>
  <si>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</si>
  <si>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</si>
  <si>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</si>
  <si>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</si>
  <si>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</si>
  <si>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</si>
  <si>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</si>
  <si>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</si>
  <si>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</si>
  <si>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</si>
  <si>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</si>
  <si>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</si>
  <si>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</si>
  <si>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</si>
  <si>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</si>
  <si>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</si>
  <si>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</si>
  <si>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</si>
  <si>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</si>
  <si>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</si>
  <si>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</si>
  <si>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</si>
  <si>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</si>
  <si>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</si>
  <si>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</si>
  <si>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</si>
  <si>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</si>
  <si>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</si>
  <si>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</si>
  <si>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</si>
  <si>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</si>
  <si>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</si>
  <si>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</si>
  <si>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</si>
  <si>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</si>
  <si>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</si>
  <si>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</si>
  <si>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</si>
  <si>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</si>
  <si>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</si>
  <si>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</si>
  <si>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</si>
  <si>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</si>
  <si>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</si>
  <si>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</si>
  <si>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</si>
  <si>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</si>
  <si>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</si>
  <si>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</si>
  <si>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</si>
  <si>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</si>
  <si>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</si>
  <si>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</si>
  <si>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</si>
  <si>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</si>
  <si>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</si>
  <si>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</si>
  <si>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</si>
  <si>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</si>
  <si>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</si>
  <si>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</si>
  <si>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</si>
  <si>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</si>
  <si>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</si>
  <si>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</si>
  <si>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</si>
  <si>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</si>
  <si>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</si>
  <si>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</si>
  <si>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</si>
  <si>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</si>
  <si>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</si>
  <si>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</si>
  <si>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</si>
  <si>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</si>
  <si>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</si>
  <si>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</si>
  <si>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</si>
  <si>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</si>
  <si>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</si>
  <si>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</si>
  <si>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</si>
  <si>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</si>
  <si>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</si>
  <si>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</si>
  <si>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</si>
  <si>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</si>
  <si>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</si>
  <si>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</si>
  <si>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</si>
  <si>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</si>
  <si>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</si>
  <si>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</si>
  <si>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</si>
  <si>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</si>
  <si>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</si>
  <si>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</si>
  <si>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</si>
  <si>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</si>
  <si>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</si>
  <si>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</si>
  <si>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</si>
  <si>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</si>
  <si>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</si>
  <si>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</si>
  <si>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</si>
  <si>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</si>
  <si>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</si>
  <si>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</si>
  <si>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</si>
  <si>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</si>
  <si>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</si>
  <si>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</si>
  <si>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</si>
  <si>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</si>
  <si>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</si>
  <si>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</si>
  <si>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</si>
  <si>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</si>
  <si>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</si>
  <si>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</si>
  <si>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</si>
  <si>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</si>
  <si>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</si>
  <si>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</si>
  <si>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</si>
  <si>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</si>
  <si>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</si>
  <si>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</si>
  <si>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</si>
  <si>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</si>
  <si>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</si>
  <si>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</si>
  <si>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</si>
  <si>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</si>
  <si>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</si>
  <si>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</si>
  <si>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</si>
  <si>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</si>
  <si>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</si>
  <si>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</si>
  <si>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</si>
  <si>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</si>
  <si>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</si>
  <si>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</si>
  <si>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</si>
  <si>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</si>
  <si>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</si>
  <si>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</si>
  <si>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</si>
  <si>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</si>
  <si>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</si>
  <si>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</si>
  <si>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</si>
  <si>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</si>
  <si>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</si>
  <si>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</si>
  <si>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</si>
  <si>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</si>
  <si>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</si>
  <si>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</si>
  <si>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</si>
  <si>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</si>
  <si>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</si>
  <si>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</si>
  <si>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</si>
  <si>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</si>
  <si>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</si>
  <si>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</si>
  <si>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</si>
  <si>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</si>
  <si>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</si>
  <si>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</si>
  <si>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</si>
  <si>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</si>
  <si>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</si>
  <si>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</si>
  <si>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</si>
  <si>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</si>
  <si>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</si>
  <si>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</si>
  <si>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</si>
  <si>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</si>
  <si>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</si>
  <si>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</si>
  <si>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</si>
  <si>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</si>
  <si>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</si>
  <si>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</si>
  <si>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</si>
  <si>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</si>
  <si>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</si>
  <si>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</si>
  <si>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</si>
  <si>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</si>
  <si>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</si>
  <si>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</si>
  <si>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</si>
  <si>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</si>
  <si>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</si>
  <si>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</si>
  <si>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</si>
  <si>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</si>
  <si>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</si>
  <si>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</si>
  <si>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</si>
  <si>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</si>
  <si>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</si>
  <si>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</si>
  <si>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</si>
  <si>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</si>
  <si>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</si>
  <si>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</si>
  <si>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</si>
  <si>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</si>
  <si>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</si>
  <si>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</si>
  <si>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</si>
  <si>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</si>
  <si>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</si>
  <si>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</si>
  <si>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</si>
  <si>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</si>
  <si>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</si>
  <si>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</si>
  <si>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</si>
  <si>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</si>
  <si>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</si>
  <si>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</si>
  <si>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</si>
  <si>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</si>
  <si>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</si>
  <si>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</si>
  <si>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</si>
  <si>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</si>
  <si>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</si>
  <si>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</si>
  <si>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</si>
  <si>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</si>
  <si>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</si>
  <si>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</si>
  <si>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</si>
  <si>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</si>
  <si>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</si>
  <si>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</si>
  <si>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</si>
  <si>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</si>
  <si>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</si>
  <si>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</si>
  <si>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</si>
  <si>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</si>
  <si>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</si>
  <si>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</si>
  <si>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</si>
  <si>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</si>
  <si>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</si>
  <si>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</si>
  <si>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</si>
  <si>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</si>
  <si>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</si>
  <si>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</si>
  <si>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</si>
  <si>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</si>
  <si>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</si>
  <si>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</si>
  <si>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</si>
  <si>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</si>
  <si>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</si>
  <si>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</si>
  <si>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</si>
  <si>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</si>
  <si>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</si>
  <si>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</si>
  <si>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</si>
  <si>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</si>
  <si>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</si>
  <si>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</si>
  <si>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</si>
  <si>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</si>
  <si>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</si>
  <si>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</si>
  <si>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</si>
  <si>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</si>
  <si>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</si>
  <si>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</si>
  <si>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</si>
  <si>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</si>
  <si>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</si>
  <si>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</si>
  <si>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</si>
  <si>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</si>
  <si>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</si>
  <si>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</si>
  <si>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</si>
  <si>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</si>
  <si>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</si>
  <si>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</si>
  <si>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</si>
  <si>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</si>
  <si>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</si>
  <si>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</si>
  <si>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</si>
  <si>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</si>
  <si>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</si>
  <si>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</si>
  <si>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</si>
  <si>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</si>
  <si>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</si>
  <si>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</si>
  <si>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</si>
  <si>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</si>
  <si>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</si>
  <si>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</si>
  <si>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</si>
  <si>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</si>
  <si>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</si>
  <si>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</si>
  <si>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</si>
  <si>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</si>
  <si>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</si>
  <si>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</si>
  <si>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</si>
  <si>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</si>
  <si>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</si>
  <si>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</si>
  <si>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</si>
  <si>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</si>
  <si>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</si>
  <si>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</si>
  <si>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</si>
  <si>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</si>
  <si>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</si>
  <si>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</si>
  <si>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</si>
  <si>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</si>
  <si>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</si>
  <si>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</si>
  <si>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</si>
  <si>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</si>
  <si>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</si>
  <si>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</si>
  <si>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</si>
  <si>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</si>
  <si>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</si>
  <si>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</si>
  <si>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</si>
  <si>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</si>
  <si>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</si>
  <si>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</si>
  <si>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</si>
  <si>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</si>
  <si>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</si>
  <si>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</si>
  <si>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</si>
  <si>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</si>
  <si>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</si>
  <si>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</si>
  <si>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</si>
  <si>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</si>
  <si>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</si>
  <si>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</si>
  <si>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</si>
  <si>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</si>
  <si>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</si>
  <si>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</si>
  <si>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</si>
  <si>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</si>
  <si>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</si>
  <si>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</si>
  <si>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</si>
  <si>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</si>
  <si>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</si>
  <si>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</si>
  <si>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</si>
  <si>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</si>
  <si>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</si>
  <si>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</si>
  <si>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</si>
  <si>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</si>
  <si>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</si>
  <si>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</si>
  <si>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</si>
  <si>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</si>
  <si>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</si>
  <si>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</si>
  <si>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</si>
  <si>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</si>
  <si>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</si>
  <si>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</si>
  <si>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</si>
  <si>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</si>
  <si>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</si>
  <si>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</si>
  <si>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</si>
  <si>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</si>
  <si>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</si>
  <si>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</si>
  <si>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</si>
  <si>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</si>
  <si>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</si>
  <si>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</si>
  <si>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</si>
  <si>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</si>
  <si>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</si>
  <si>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</si>
  <si>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</si>
  <si>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</si>
  <si>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</si>
  <si>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</si>
  <si>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</si>
  <si>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</si>
  <si>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</si>
  <si>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</si>
  <si>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</si>
  <si>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</si>
  <si>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</si>
  <si>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</si>
  <si>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</si>
  <si>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</si>
  <si>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</si>
  <si>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</si>
  <si>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</si>
  <si>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</si>
  <si>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</si>
  <si>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</si>
  <si>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</si>
  <si>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</si>
  <si>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</si>
  <si>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</si>
  <si>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</si>
  <si>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</si>
  <si>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</si>
  <si>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</si>
  <si>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</si>
  <si>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</si>
  <si>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</si>
  <si>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</si>
  <si>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</si>
  <si>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</si>
  <si>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</si>
  <si>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</si>
  <si>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</si>
  <si>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</si>
  <si>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</si>
  <si>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</si>
  <si>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</si>
  <si>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</si>
  <si>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</si>
  <si>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</si>
  <si>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</si>
  <si>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</si>
  <si>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</si>
  <si>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</si>
  <si>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</si>
  <si>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</si>
  <si>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</si>
  <si>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</si>
  <si>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</si>
  <si>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</si>
  <si>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</si>
  <si>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</si>
  <si>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</si>
  <si>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</si>
  <si>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</si>
  <si>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</si>
  <si>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</si>
  <si>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</si>
  <si>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</si>
  <si>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</si>
  <si>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</si>
  <si>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</si>
  <si>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</si>
  <si>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</si>
  <si>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</si>
  <si>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</si>
  <si>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</si>
  <si>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</si>
  <si>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</si>
  <si>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</si>
  <si>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</si>
  <si>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</si>
  <si>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</si>
  <si>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</si>
  <si>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</si>
  <si>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</si>
  <si>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</si>
  <si>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</si>
  <si>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</si>
  <si>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</si>
  <si>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</si>
  <si>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</si>
  <si>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</si>
  <si>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</si>
  <si>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</si>
  <si>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</si>
  <si>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</si>
  <si>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</si>
  <si>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</si>
  <si>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</si>
  <si>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</si>
  <si>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</si>
  <si>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</si>
  <si>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</si>
  <si>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</si>
  <si>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</si>
  <si>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</si>
  <si>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</si>
  <si>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</si>
  <si>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</si>
  <si>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</si>
  <si>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</si>
  <si>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</si>
  <si>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</si>
  <si>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</si>
  <si>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</si>
  <si>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</si>
  <si>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</si>
  <si>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</si>
  <si>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</si>
  <si>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</si>
  <si>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</si>
  <si>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</si>
  <si>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</si>
  <si>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</si>
  <si>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</si>
  <si>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</si>
  <si>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</si>
  <si>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</si>
  <si>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</si>
  <si>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</si>
  <si>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</si>
  <si>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</si>
  <si>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</si>
  <si>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</si>
  <si>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</si>
  <si>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</si>
  <si>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</si>
  <si>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</si>
  <si>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</si>
  <si>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</si>
  <si>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</si>
  <si>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</si>
  <si>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</si>
  <si>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</si>
  <si>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</si>
  <si>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</si>
  <si>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</si>
  <si>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</si>
  <si>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</si>
  <si>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</si>
  <si>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</si>
  <si>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</si>
  <si>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</si>
  <si>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</si>
  <si>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</si>
  <si>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</si>
  <si>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</si>
  <si>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</si>
  <si>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</si>
  <si>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</si>
  <si>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</si>
  <si>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</si>
  <si>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</si>
  <si>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</si>
  <si>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</si>
  <si>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</si>
  <si>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</si>
  <si>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</si>
  <si>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</si>
  <si>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</si>
  <si>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</si>
  <si>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</si>
  <si>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</si>
  <si>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</si>
  <si>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</si>
  <si>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</si>
  <si>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</si>
  <si>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</si>
  <si>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</si>
  <si>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</si>
  <si>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</si>
  <si>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</si>
  <si>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</si>
  <si>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</si>
  <si>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</si>
  <si>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</si>
  <si>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</si>
  <si>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</si>
  <si>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</si>
  <si>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</si>
  <si>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</si>
  <si>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</si>
  <si>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</si>
  <si>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</si>
  <si>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</si>
  <si>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</si>
  <si>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</si>
  <si>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</si>
  <si>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</si>
  <si>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</si>
  <si>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</si>
  <si>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</si>
  <si>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</si>
  <si>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</si>
  <si>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</si>
  <si>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</si>
  <si>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</si>
  <si>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</si>
  <si>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</si>
  <si>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</si>
  <si>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</si>
  <si>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</si>
  <si>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</si>
  <si>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</si>
  <si>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</si>
  <si>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</si>
  <si>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</si>
  <si>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</si>
  <si>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</si>
  <si>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</si>
  <si>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</si>
  <si>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</si>
  <si>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</si>
  <si>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</si>
  <si>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</si>
  <si>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</si>
  <si>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</si>
  <si>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</si>
  <si>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</si>
  <si>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</si>
  <si>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</si>
  <si>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</si>
  <si>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</si>
  <si>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</si>
  <si>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</si>
  <si>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</si>
  <si>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</si>
  <si>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</si>
  <si>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</si>
  <si>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</si>
  <si>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</si>
  <si>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</si>
  <si>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</si>
  <si>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</si>
  <si>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</si>
  <si>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</si>
  <si>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</si>
  <si>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</si>
  <si>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</si>
  <si>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</si>
  <si>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</si>
  <si>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</si>
  <si>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</si>
  <si>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</si>
  <si>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</si>
  <si>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</si>
  <si>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</si>
  <si>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</si>
  <si>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</si>
  <si>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</si>
  <si>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</si>
  <si>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</si>
  <si>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</si>
  <si>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</si>
  <si>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</si>
  <si>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</si>
  <si>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</si>
  <si>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</si>
  <si>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</si>
  <si>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</si>
  <si>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</si>
  <si>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</si>
  <si>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</si>
  <si>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</si>
  <si>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</si>
  <si>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</si>
  <si>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</si>
  <si>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</si>
  <si>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</si>
  <si>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</si>
  <si>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</si>
  <si>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</si>
  <si>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</si>
  <si>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</si>
  <si>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</si>
  <si>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</si>
  <si>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</si>
  <si>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</si>
  <si>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</si>
  <si>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</si>
  <si>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</si>
  <si>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</si>
  <si>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</si>
  <si>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</si>
  <si>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</si>
  <si>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</si>
  <si>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</si>
  <si>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</si>
  <si>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</si>
  <si>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</si>
  <si>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</si>
  <si>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</si>
  <si>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</si>
  <si>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</si>
  <si>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</si>
  <si>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</si>
  <si>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</si>
  <si>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</si>
  <si>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</si>
  <si>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</si>
  <si>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</si>
  <si>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</si>
  <si>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</si>
  <si>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</si>
  <si>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</si>
  <si>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</si>
  <si>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</si>
  <si>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</si>
  <si>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</si>
  <si>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</si>
  <si>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</si>
  <si>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</si>
  <si>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</si>
  <si>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</si>
  <si>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</si>
  <si>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</si>
  <si>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</si>
  <si>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</si>
  <si>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</si>
  <si>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</si>
  <si>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</si>
  <si>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</si>
  <si>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</si>
  <si>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</si>
  <si>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</si>
  <si>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</si>
  <si>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</si>
  <si>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</si>
  <si>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</si>
  <si>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</si>
  <si>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</si>
  <si>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</si>
  <si>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</si>
  <si>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</si>
  <si>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</si>
  <si>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</si>
  <si>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</si>
  <si>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</si>
  <si>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</si>
  <si>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</si>
  <si>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</si>
  <si>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</si>
  <si>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</si>
  <si>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</si>
  <si>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</si>
  <si>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</si>
  <si>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</si>
  <si>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</si>
  <si>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</si>
  <si>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</si>
  <si>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</si>
  <si>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</si>
  <si>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</si>
  <si>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</si>
  <si>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</si>
  <si>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</si>
  <si>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</si>
  <si>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</si>
  <si>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</si>
  <si>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</si>
  <si>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</si>
  <si>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</si>
  <si>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</si>
  <si>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</si>
  <si>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</si>
  <si>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</si>
  <si>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</si>
  <si>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</si>
  <si>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</si>
  <si>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</si>
  <si>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</si>
  <si>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</si>
  <si>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</si>
  <si>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</si>
  <si>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</si>
  <si>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</si>
  <si>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</si>
  <si>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</si>
  <si>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</si>
  <si>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</si>
  <si>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</si>
  <si>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</si>
  <si>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</si>
  <si>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</si>
  <si>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</si>
  <si>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</si>
  <si>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</si>
  <si>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</si>
  <si>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</si>
  <si>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</si>
  <si>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</si>
  <si>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</si>
  <si>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</si>
  <si>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</si>
  <si>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</si>
  <si>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</si>
  <si>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</si>
  <si>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</si>
  <si>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</si>
  <si>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</si>
  <si>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</si>
  <si>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</si>
  <si>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</si>
  <si>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</si>
  <si>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</si>
  <si>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</si>
  <si>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</si>
  <si>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</si>
  <si>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</si>
  <si>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</si>
  <si>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</si>
  <si>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</si>
  <si>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</si>
  <si>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</si>
  <si>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</si>
  <si>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</si>
  <si>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</si>
  <si>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</si>
  <si>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</si>
  <si>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</si>
  <si>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</si>
  <si>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</si>
  <si>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</si>
  <si>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</si>
  <si>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</si>
  <si>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</si>
  <si>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</si>
  <si>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</si>
  <si>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</si>
  <si>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</si>
  <si>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</si>
  <si>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</si>
  <si>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</si>
  <si>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</si>
  <si>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</si>
  <si>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</si>
  <si>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</si>
  <si>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</si>
  <si>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</si>
  <si>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</si>
  <si>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</si>
  <si>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</si>
  <si>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</si>
  <si>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</si>
  <si>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</si>
  <si>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</si>
  <si>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</si>
  <si>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</si>
  <si>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</si>
  <si>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</si>
  <si>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</si>
  <si>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</si>
  <si>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</si>
  <si>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</si>
  <si>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</si>
  <si>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</si>
  <si>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</si>
  <si>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</si>
  <si>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</si>
  <si>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</si>
  <si>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</si>
  <si>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</si>
  <si>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</si>
  <si>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</si>
  <si>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</si>
  <si>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</si>
  <si>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</si>
  <si>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</si>
  <si>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</si>
  <si>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</si>
  <si>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</si>
  <si>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</si>
  <si>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</si>
  <si>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</si>
  <si>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</si>
  <si>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</si>
  <si>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</si>
  <si>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</si>
  <si>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</si>
  <si>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</si>
  <si>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</si>
  <si>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</si>
  <si>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</si>
  <si>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</si>
  <si>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</si>
  <si>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</si>
  <si>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</si>
  <si>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</si>
  <si>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</si>
  <si>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</si>
  <si>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</si>
  <si>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</si>
  <si>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</si>
  <si>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</si>
  <si>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</si>
  <si>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</si>
  <si>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</si>
  <si>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</si>
  <si>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</si>
  <si>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</si>
  <si>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</si>
  <si>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</si>
  <si>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</si>
  <si>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</si>
  <si>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</si>
  <si>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</si>
  <si>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</si>
  <si>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</si>
  <si>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</si>
  <si>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</si>
  <si>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</si>
  <si>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</si>
  <si>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</si>
  <si>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</si>
  <si>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</si>
  <si>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</si>
  <si>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</si>
  <si>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</si>
  <si>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</si>
  <si>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</si>
  <si>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</si>
  <si>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</si>
  <si>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</si>
  <si>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</si>
  <si>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</si>
  <si>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</si>
  <si>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</si>
  <si>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</si>
  <si>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</si>
  <si>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</si>
  <si>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</si>
  <si>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</si>
  <si>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</si>
  <si>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</si>
  <si>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</si>
  <si>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</si>
  <si>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</si>
  <si>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</si>
  <si>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</si>
  <si>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</si>
  <si>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</si>
  <si>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</si>
  <si>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</si>
  <si>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</si>
  <si>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</si>
  <si>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</si>
  <si>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</si>
  <si>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</si>
  <si>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</si>
  <si>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</si>
  <si>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</si>
  <si>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</si>
  <si>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</si>
  <si>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</si>
  <si>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</si>
  <si>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</si>
  <si>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</si>
  <si>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</si>
  <si>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</si>
  <si>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</si>
  <si>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</si>
  <si>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</si>
  <si>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</si>
  <si>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</si>
  <si>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</si>
  <si>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</si>
  <si>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</si>
  <si>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</si>
  <si>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</si>
  <si>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</si>
  <si>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</si>
  <si>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</si>
  <si>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</si>
  <si>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</si>
  <si>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</si>
  <si>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</si>
  <si>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</si>
  <si>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</si>
  <si>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</si>
  <si>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</si>
  <si>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</si>
  <si>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</si>
  <si>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</si>
  <si>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</si>
  <si>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</si>
  <si>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</si>
  <si>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</si>
  <si>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</si>
  <si>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</si>
  <si>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</si>
  <si>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</si>
  <si>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</si>
  <si>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</si>
  <si>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</si>
  <si>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</si>
  <si>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</si>
  <si>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</si>
  <si>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</si>
  <si>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</si>
  <si>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</si>
  <si>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</si>
  <si>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</si>
  <si>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</si>
  <si>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</si>
  <si>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</si>
  <si>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</si>
  <si>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</si>
  <si>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</si>
  <si>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</si>
  <si>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</si>
  <si>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</si>
  <si>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</si>
  <si>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</si>
  <si>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</si>
  <si>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</si>
  <si>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</si>
  <si>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</si>
  <si>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</si>
  <si>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</si>
  <si>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</si>
  <si>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</si>
  <si>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</si>
  <si>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</si>
  <si>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</si>
  <si>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</si>
  <si>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</si>
  <si>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</si>
  <si>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</si>
  <si>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</si>
  <si>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</si>
  <si>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</si>
  <si>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</si>
  <si>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</si>
  <si>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</si>
  <si>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</si>
  <si>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</si>
  <si>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</si>
  <si>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</si>
  <si>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</si>
  <si>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</si>
  <si>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</si>
  <si>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</si>
  <si>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</si>
  <si>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</si>
  <si>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</si>
  <si>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</si>
  <si>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</si>
  <si>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</si>
  <si>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</si>
  <si>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</si>
  <si>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</si>
  <si>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</si>
  <si>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</si>
  <si>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</si>
  <si>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</si>
  <si>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</si>
  <si>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</si>
  <si>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</si>
  <si>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</si>
  <si>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</si>
  <si>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</si>
  <si>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</si>
  <si>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</si>
  <si>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</si>
  <si>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</si>
  <si>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</si>
  <si>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</si>
  <si>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</si>
  <si>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</si>
  <si>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</si>
  <si>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</si>
  <si>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</si>
  <si>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</si>
  <si>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</si>
  <si>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</si>
  <si>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</si>
  <si>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</si>
  <si>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</si>
  <si>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</si>
  <si>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</si>
  <si>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</si>
  <si>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</si>
  <si>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</si>
  <si>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</si>
  <si>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</si>
  <si>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</si>
  <si>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</si>
  <si>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</si>
  <si>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</si>
  <si>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</si>
  <si>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</si>
  <si>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</si>
  <si>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</si>
  <si>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</si>
  <si>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</si>
  <si>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</si>
  <si>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</si>
  <si>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</si>
  <si>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</si>
  <si>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</si>
  <si>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</si>
  <si>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</si>
  <si>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</si>
  <si>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</si>
  <si>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</si>
  <si>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</si>
  <si>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</si>
  <si>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</si>
  <si>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</si>
  <si>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</si>
  <si>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</si>
  <si>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</si>
  <si>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</si>
  <si>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</si>
  <si>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</si>
  <si>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</si>
  <si>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</si>
  <si>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</si>
  <si>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</si>
  <si>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</si>
  <si>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</si>
  <si>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</si>
  <si>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</si>
  <si>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</si>
  <si>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</si>
  <si>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</si>
  <si>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</si>
  <si>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</si>
  <si>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</si>
  <si>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</si>
  <si>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</si>
  <si>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</si>
  <si>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</si>
  <si>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</si>
  <si>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</si>
  <si>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</si>
  <si>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</si>
  <si>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</si>
  <si>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</si>
  <si>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</si>
  <si>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</si>
  <si>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</si>
  <si>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</si>
  <si>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</si>
  <si>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</si>
  <si>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</si>
  <si>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</si>
  <si>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</si>
  <si>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</si>
  <si>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</si>
  <si>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</si>
  <si>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</si>
  <si>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</si>
  <si>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</si>
  <si>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</si>
  <si>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</si>
  <si>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</si>
  <si>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</si>
  <si>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</si>
  <si>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</si>
  <si>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</si>
  <si>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</si>
  <si>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</si>
  <si>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</si>
  <si>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</si>
  <si>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</si>
  <si>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</si>
  <si>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</si>
  <si>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</si>
  <si>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</si>
  <si>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</si>
  <si>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</si>
  <si>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</si>
  <si>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</si>
  <si>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</si>
  <si>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</si>
  <si>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</si>
  <si>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</si>
  <si>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</si>
  <si>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</si>
  <si>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</si>
  <si>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</si>
  <si>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</si>
  <si>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</si>
  <si>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</si>
  <si>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</si>
  <si>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</si>
  <si>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</si>
  <si>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</si>
  <si>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</si>
  <si>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</si>
  <si>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</si>
  <si>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</si>
  <si>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</si>
  <si>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</si>
  <si>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</si>
  <si>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</si>
  <si>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</si>
  <si>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</si>
  <si>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</si>
  <si>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</si>
  <si>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</si>
  <si>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</si>
  <si>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</si>
  <si>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</si>
  <si>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</si>
  <si>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</si>
  <si>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</si>
  <si>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</si>
  <si>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</si>
  <si>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</si>
  <si>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</si>
  <si>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</si>
  <si>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</si>
  <si>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</si>
  <si>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</si>
  <si>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</si>
  <si>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</si>
  <si>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</si>
  <si>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</si>
  <si>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</si>
  <si>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</si>
  <si>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</si>
  <si>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</si>
  <si>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</si>
  <si>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</si>
  <si>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</si>
  <si>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</si>
  <si>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</si>
  <si>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</si>
  <si>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</si>
  <si>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</si>
  <si>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</si>
  <si>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</si>
  <si>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</si>
  <si>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</si>
  <si>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</si>
  <si>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</si>
  <si>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</si>
  <si>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</si>
  <si>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</si>
  <si>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</si>
  <si>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</si>
  <si>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</si>
  <si>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</si>
  <si>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</si>
  <si>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</si>
  <si>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</si>
  <si>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</si>
  <si>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</si>
  <si>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</si>
  <si>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</si>
  <si>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</si>
  <si>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</si>
  <si>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</si>
  <si>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</si>
  <si>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</si>
  <si>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</si>
  <si>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</si>
  <si>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</si>
  <si>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</si>
  <si>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</si>
  <si>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</si>
  <si>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</si>
  <si>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</si>
  <si>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</si>
  <si>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</si>
  <si>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</si>
  <si>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</si>
  <si>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</si>
  <si>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</si>
  <si>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</si>
  <si>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</si>
  <si>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</si>
  <si>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</si>
  <si>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</si>
  <si>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</si>
  <si>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</si>
  <si>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</si>
  <si>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</si>
  <si>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</si>
  <si>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</si>
  <si>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</si>
  <si>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</si>
  <si>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</si>
  <si>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</si>
  <si>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</si>
  <si>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</si>
  <si>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</si>
  <si>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</si>
  <si>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</si>
  <si>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</si>
  <si>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</si>
  <si>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</si>
  <si>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</si>
  <si>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</si>
  <si>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</si>
  <si>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</si>
  <si>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</si>
  <si>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</si>
  <si>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</si>
  <si>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</si>
  <si>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</si>
  <si>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</si>
  <si>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</si>
  <si>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</si>
  <si>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</si>
  <si>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</si>
  <si>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</si>
  <si>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</si>
  <si>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</si>
  <si>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</si>
  <si>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</si>
  <si>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</si>
  <si>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</si>
  <si>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</si>
  <si>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</si>
  <si>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</si>
  <si>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</si>
  <si>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</si>
  <si>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</si>
  <si>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</si>
  <si>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</si>
  <si>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</si>
  <si>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</si>
  <si>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</si>
  <si>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</si>
  <si>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</si>
  <si>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</si>
  <si>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</si>
  <si>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</si>
  <si>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</si>
  <si>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</si>
  <si>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</si>
  <si>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</si>
  <si>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</si>
  <si>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</si>
  <si>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</si>
  <si>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</si>
  <si>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</si>
  <si>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</si>
  <si>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</si>
  <si>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</si>
  <si>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</si>
  <si>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</si>
  <si>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</si>
  <si>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</si>
  <si>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</si>
  <si>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</si>
  <si>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</si>
  <si>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</si>
  <si>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</si>
  <si>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</si>
  <si>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</si>
  <si>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</si>
  <si>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</si>
  <si>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</si>
  <si>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</si>
  <si>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</si>
  <si>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</si>
  <si>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</si>
  <si>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</si>
  <si>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</si>
  <si>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</si>
  <si>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</si>
  <si>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</si>
  <si>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</si>
  <si>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</si>
  <si>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</si>
  <si>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</si>
  <si>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</si>
  <si>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</si>
  <si>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</si>
  <si>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</si>
  <si>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</si>
  <si>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</si>
  <si>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</si>
  <si>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</si>
  <si>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</si>
  <si>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</si>
  <si>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</si>
  <si>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</si>
  <si>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</si>
  <si>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</si>
  <si>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</si>
  <si>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</si>
  <si>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</si>
  <si>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</si>
  <si>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</si>
  <si>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</si>
  <si>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</si>
  <si>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</si>
  <si>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</si>
  <si>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</si>
  <si>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</si>
  <si>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</si>
  <si>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</si>
  <si>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</si>
  <si>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</si>
  <si>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</si>
  <si>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</si>
  <si>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</si>
  <si>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</si>
  <si>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</si>
  <si>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</si>
  <si>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</si>
  <si>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</si>
  <si>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</si>
  <si>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</si>
  <si>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</si>
  <si>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</si>
  <si>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</si>
  <si>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</si>
  <si>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</si>
  <si>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</si>
  <si>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</si>
  <si>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</si>
  <si>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</si>
  <si>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</si>
  <si>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</si>
  <si>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</si>
  <si>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</si>
  <si>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</si>
  <si>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</si>
  <si>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</si>
  <si>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</si>
  <si>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</si>
  <si>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</si>
  <si>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</si>
  <si>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</si>
  <si>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</si>
  <si>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</si>
  <si>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</si>
  <si>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</si>
  <si>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</si>
  <si>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</si>
  <si>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</si>
  <si>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</si>
  <si>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</si>
  <si>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</si>
  <si>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</si>
  <si>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</si>
  <si>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</si>
  <si>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</si>
  <si>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</si>
  <si>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</si>
  <si>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</si>
  <si>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</si>
  <si>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</si>
  <si>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</si>
  <si>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</si>
  <si>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</si>
  <si>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</si>
  <si>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</si>
  <si>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</si>
  <si>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</si>
  <si>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</si>
  <si>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</si>
  <si>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</si>
  <si>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</si>
  <si>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</si>
  <si>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</si>
  <si>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</si>
  <si>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</si>
  <si>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</si>
  <si>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</si>
  <si>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</si>
  <si>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</si>
  <si>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</si>
  <si>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</si>
  <si>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</si>
  <si>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</si>
  <si>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</si>
  <si>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</si>
  <si>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</si>
  <si>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</si>
  <si>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</si>
  <si>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</si>
  <si>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</si>
  <si>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</si>
  <si>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</si>
  <si>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</si>
  <si>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</si>
  <si>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</si>
  <si>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</si>
  <si>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</si>
  <si>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</si>
  <si>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</si>
  <si>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</si>
  <si>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</si>
  <si>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</si>
  <si>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</si>
  <si>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</si>
  <si>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</si>
  <si>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</si>
  <si>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</si>
  <si>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</si>
  <si>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</si>
  <si>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</si>
  <si>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</si>
  <si>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</si>
  <si>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</si>
  <si>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</si>
  <si>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</si>
  <si>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</si>
  <si>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</si>
  <si>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</si>
  <si>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</si>
  <si>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</si>
  <si>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</si>
  <si>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</si>
  <si>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</si>
  <si>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</si>
  <si>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</si>
  <si>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</si>
  <si>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</si>
  <si>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</si>
  <si>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</si>
  <si>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</si>
  <si>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</si>
  <si>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</si>
  <si>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</si>
  <si>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</si>
  <si>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</si>
  <si>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</si>
  <si>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</si>
  <si>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</si>
  <si>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</si>
  <si>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</si>
  <si>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</si>
  <si>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</si>
  <si>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</si>
  <si>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</si>
  <si>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</si>
  <si>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</si>
  <si>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</si>
  <si>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</si>
  <si>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</si>
  <si>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</si>
  <si>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</si>
  <si>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</si>
  <si>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</si>
  <si>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</si>
  <si>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</si>
  <si>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</si>
  <si>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</si>
  <si>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</si>
  <si>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</si>
  <si>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</si>
  <si>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</si>
  <si>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</si>
  <si>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</si>
  <si>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</si>
  <si>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</si>
  <si>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</si>
  <si>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</si>
  <si>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</si>
  <si>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</si>
  <si>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</si>
  <si>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</si>
  <si>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</si>
  <si>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</si>
  <si>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</si>
  <si>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</si>
  <si>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</si>
  <si>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</si>
  <si>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</si>
  <si>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</si>
  <si>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</si>
  <si>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</si>
  <si>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</si>
  <si>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</si>
  <si>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</si>
  <si>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</si>
  <si>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</si>
  <si>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</si>
  <si>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</si>
  <si>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</si>
  <si>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</si>
  <si>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</si>
  <si>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</si>
  <si>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</si>
  <si>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</si>
  <si>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</si>
  <si>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</si>
  <si>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</si>
  <si>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</si>
  <si>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</si>
  <si>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</si>
  <si>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</si>
  <si>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</si>
  <si>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</si>
  <si>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</si>
  <si>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</si>
  <si>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</si>
  <si>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</si>
  <si>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</si>
  <si>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</si>
  <si>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</si>
  <si>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</si>
  <si>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</si>
  <si>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</si>
  <si>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</si>
  <si>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</si>
  <si>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</si>
  <si>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</si>
  <si>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</si>
  <si>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</si>
  <si>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</si>
  <si>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</si>
  <si>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</si>
  <si>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</si>
  <si>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</si>
  <si>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</si>
  <si>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</si>
  <si>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</si>
  <si>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</si>
  <si>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</si>
  <si>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</si>
  <si>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</si>
  <si>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</si>
  <si>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</si>
  <si>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</si>
  <si>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</si>
  <si>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</si>
  <si>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</si>
  <si>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</si>
  <si>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</si>
  <si>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</si>
  <si>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</si>
  <si>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</si>
  <si>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</si>
  <si>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</si>
  <si>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</si>
  <si>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</si>
  <si>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</si>
  <si>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</si>
  <si>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</si>
  <si>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</si>
  <si>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</si>
  <si>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</si>
  <si>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</si>
  <si>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</si>
  <si>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</si>
  <si>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</si>
  <si>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</si>
  <si>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</si>
  <si>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</si>
  <si>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</si>
  <si>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</si>
  <si>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</si>
  <si>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</si>
  <si>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</si>
  <si>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</si>
  <si>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</si>
  <si>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</si>
  <si>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</si>
  <si>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</si>
  <si>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</si>
  <si>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</si>
  <si>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</si>
  <si>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</si>
  <si>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</si>
  <si>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</si>
  <si>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</si>
  <si>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</si>
  <si>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</si>
  <si>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</si>
  <si>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</si>
  <si>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</si>
  <si>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</si>
  <si>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</si>
  <si>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</si>
  <si>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</si>
  <si>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</si>
  <si>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</si>
  <si>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</si>
  <si>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</si>
  <si>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</si>
  <si>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</si>
  <si>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</si>
  <si>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</si>
  <si>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</si>
  <si>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</si>
  <si>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</si>
  <si>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</si>
  <si>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</si>
  <si>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</si>
  <si>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</si>
  <si>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</si>
  <si>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</si>
  <si>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</si>
  <si>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</si>
  <si>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</si>
  <si>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</si>
  <si>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</si>
  <si>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</si>
  <si>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</si>
  <si>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</si>
  <si>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</si>
  <si>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</si>
  <si>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</si>
  <si>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</si>
  <si>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</si>
  <si>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</si>
  <si>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</si>
  <si>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</si>
  <si>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</si>
  <si>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</si>
  <si>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</si>
  <si>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</si>
  <si>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</si>
  <si>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</si>
  <si>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</si>
  <si>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</si>
  <si>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</si>
  <si>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</si>
  <si>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</si>
  <si>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</si>
  <si>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</si>
  <si>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</si>
  <si>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</si>
  <si>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</si>
  <si>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</si>
  <si>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</si>
  <si>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</si>
  <si>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</si>
  <si>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</si>
  <si>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</si>
  <si>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</si>
  <si>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</si>
  <si>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</si>
  <si>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</si>
  <si>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</si>
  <si>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</si>
  <si>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</si>
  <si>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</si>
  <si>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</si>
  <si>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</si>
  <si>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</si>
  <si>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</si>
  <si>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</si>
  <si>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</si>
  <si>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</si>
  <si>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</si>
  <si>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</si>
  <si>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</si>
  <si>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</si>
  <si>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</si>
  <si>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</si>
  <si>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</si>
  <si>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</si>
  <si>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</si>
  <si>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</si>
  <si>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</si>
  <si>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</si>
  <si>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</si>
  <si>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</si>
  <si>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</si>
  <si>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</si>
  <si>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</si>
  <si>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</si>
  <si>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</si>
  <si>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</si>
  <si>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</si>
  <si>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</si>
  <si>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</si>
  <si>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</si>
  <si>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</si>
  <si>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</si>
  <si>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</si>
  <si>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</si>
  <si>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</si>
  <si>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</si>
  <si>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</si>
  <si>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</si>
  <si>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</si>
  <si>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</si>
  <si>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</si>
  <si>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</si>
  <si>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</si>
  <si>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</si>
  <si>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</si>
  <si>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</si>
  <si>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</si>
  <si>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</si>
  <si>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</si>
  <si>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</si>
  <si>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</si>
  <si>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</si>
  <si>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</si>
  <si>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</si>
  <si>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</si>
  <si>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</si>
  <si>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</si>
  <si>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</si>
  <si>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</si>
  <si>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</si>
  <si>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</si>
  <si>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</si>
  <si>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</si>
  <si>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</si>
  <si>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</si>
  <si>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</si>
  <si>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</si>
  <si>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</si>
  <si>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</si>
  <si>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</si>
  <si>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</si>
  <si>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</si>
  <si>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</si>
  <si>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</si>
  <si>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</si>
  <si>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</si>
  <si>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</si>
  <si>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</si>
  <si>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</si>
  <si>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</si>
  <si>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</si>
  <si>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</si>
  <si>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</si>
  <si>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</si>
  <si>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</si>
  <si>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</si>
  <si>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</si>
  <si>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</si>
  <si>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</si>
  <si>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</si>
  <si>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</si>
  <si>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</si>
  <si>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</si>
  <si>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</si>
  <si>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</si>
  <si>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</si>
  <si>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</si>
  <si>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</si>
  <si>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</si>
  <si>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</si>
  <si>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</si>
  <si>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</si>
  <si>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</si>
  <si>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</si>
  <si>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</si>
  <si>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</si>
  <si>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</si>
  <si>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</si>
  <si>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</si>
  <si>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</si>
  <si>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</si>
  <si>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</si>
  <si>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</si>
  <si>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</si>
  <si>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</si>
  <si>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</si>
  <si>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</si>
  <si>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</si>
  <si>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</si>
  <si>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</si>
  <si>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</si>
  <si>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</si>
  <si>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</si>
  <si>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</si>
  <si>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</si>
  <si>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</si>
  <si>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</si>
  <si>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</si>
  <si>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</si>
  <si>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</si>
  <si>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</si>
  <si>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</si>
  <si>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</si>
  <si>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</si>
  <si>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</si>
  <si>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</si>
  <si>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</si>
  <si>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</si>
  <si>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</si>
  <si>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</si>
  <si>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</si>
  <si>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</si>
  <si>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</si>
  <si>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</si>
  <si>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</si>
  <si>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</si>
  <si>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</si>
  <si>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</si>
  <si>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</si>
  <si>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</si>
  <si>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</si>
  <si>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</si>
  <si>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</si>
  <si>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</si>
  <si>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</si>
  <si>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</si>
  <si>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</si>
  <si>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</si>
  <si>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</si>
  <si>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</si>
  <si>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</si>
  <si>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</si>
  <si>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</si>
  <si>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</si>
  <si>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</si>
  <si>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</si>
  <si>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</si>
  <si>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</si>
  <si>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</si>
  <si>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</si>
  <si>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</si>
  <si>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</si>
  <si>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</si>
  <si>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</si>
  <si>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</si>
  <si>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</si>
  <si>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</si>
  <si>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</si>
  <si>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</si>
  <si>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</si>
  <si>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</si>
  <si>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</si>
  <si>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</si>
  <si>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</si>
  <si>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</si>
  <si>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</si>
  <si>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</si>
  <si>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</si>
  <si>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</si>
  <si>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</si>
  <si>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</si>
  <si>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</si>
  <si>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</si>
  <si>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</si>
  <si>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</si>
  <si>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</si>
  <si>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</si>
  <si>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</si>
  <si>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</si>
  <si>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</si>
  <si>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</si>
  <si>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</si>
  <si>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</si>
  <si>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</si>
  <si>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</si>
  <si>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</si>
  <si>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</si>
  <si>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</si>
  <si>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</si>
  <si>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</si>
  <si>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</si>
  <si>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</si>
  <si>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</si>
  <si>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</si>
  <si>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</si>
  <si>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</si>
  <si>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</si>
  <si>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</si>
  <si>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</si>
  <si>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</si>
  <si>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</si>
  <si>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</si>
  <si>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</si>
  <si>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</si>
  <si>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</si>
  <si>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</si>
  <si>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</si>
  <si>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</si>
  <si>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</si>
  <si>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</si>
  <si>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</si>
  <si>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</si>
  <si>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</si>
  <si>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</si>
  <si>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</si>
  <si>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</si>
  <si>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</si>
  <si>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</si>
  <si>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</si>
  <si>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</si>
  <si>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</si>
  <si>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</si>
  <si>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</si>
  <si>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</si>
  <si>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</si>
  <si>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</si>
  <si>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</si>
  <si>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</si>
  <si>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</si>
  <si>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</si>
  <si>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</si>
  <si>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</si>
  <si>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</si>
  <si>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</si>
  <si>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</si>
  <si>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</si>
  <si>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</si>
  <si>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</si>
  <si>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</si>
  <si>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</si>
  <si>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</si>
  <si>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</si>
  <si>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</si>
  <si>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</si>
  <si>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</si>
  <si>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</si>
  <si>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</si>
  <si>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</si>
  <si>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</si>
  <si>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</si>
  <si>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</si>
  <si>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</si>
  <si>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</si>
  <si>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</si>
  <si>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</si>
  <si>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</si>
  <si>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</si>
  <si>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</si>
  <si>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</si>
  <si>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</si>
  <si>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</si>
  <si>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</si>
  <si>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</si>
  <si>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</si>
  <si>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</si>
  <si>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</si>
  <si>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</si>
  <si>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</si>
  <si>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</si>
  <si>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</si>
  <si>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</si>
  <si>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</si>
  <si>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</si>
  <si>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</si>
  <si>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</si>
  <si>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</si>
  <si>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</si>
  <si>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</si>
  <si>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</si>
  <si>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</si>
  <si>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</si>
  <si>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</si>
  <si>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</si>
  <si>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</si>
  <si>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</si>
  <si>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</si>
  <si>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</si>
  <si>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</si>
  <si>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</si>
  <si>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</si>
  <si>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</si>
  <si>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</si>
  <si>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</si>
  <si>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</si>
  <si>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</si>
  <si>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</si>
  <si>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</si>
  <si>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</si>
  <si>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</si>
  <si>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</si>
  <si>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</si>
  <si>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</si>
  <si>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</si>
  <si>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</si>
  <si>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</si>
  <si>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</si>
  <si>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</si>
  <si>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</si>
  <si>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</si>
  <si>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</si>
  <si>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</si>
  <si>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</si>
  <si>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</si>
  <si>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</si>
  <si>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</si>
  <si>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</si>
  <si>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</si>
  <si>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</si>
  <si>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</si>
  <si>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</si>
  <si>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</si>
  <si>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</si>
  <si>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</si>
  <si>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</si>
  <si>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</si>
  <si>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</si>
  <si>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</si>
  <si>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</si>
  <si>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</si>
  <si>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</si>
  <si>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</si>
  <si>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</si>
  <si>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</si>
  <si>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</si>
  <si>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</si>
  <si>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</si>
  <si>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</si>
  <si>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</si>
  <si>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</si>
  <si>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</si>
  <si>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</si>
  <si>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</si>
  <si>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</si>
  <si>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</si>
  <si>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</si>
  <si>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</si>
  <si>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</si>
  <si>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</si>
  <si>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</si>
  <si>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</si>
  <si>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</si>
  <si>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</si>
  <si>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</si>
  <si>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</si>
  <si>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</si>
  <si>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</si>
  <si>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</si>
  <si>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</si>
  <si>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</si>
  <si>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</si>
  <si>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</si>
  <si>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</si>
  <si>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</si>
  <si>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</si>
  <si>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</si>
  <si>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</si>
  <si>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</si>
  <si>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</si>
  <si>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</si>
  <si>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</si>
  <si>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</si>
  <si>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</si>
  <si>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</si>
  <si>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</si>
  <si>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</si>
  <si>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</si>
  <si>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</si>
  <si>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</si>
  <si>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</si>
  <si>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</si>
  <si>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</si>
  <si>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</si>
  <si>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</si>
  <si>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</si>
  <si>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</si>
  <si>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</si>
  <si>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</si>
  <si>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</si>
  <si>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</si>
  <si>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</si>
  <si>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</si>
  <si>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</si>
  <si>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</si>
  <si>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</si>
  <si>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</si>
  <si>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</si>
  <si>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</si>
  <si>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</si>
  <si>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</si>
  <si>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</si>
  <si>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</si>
  <si>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</si>
  <si>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</si>
  <si>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</si>
  <si>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</si>
  <si>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</si>
  <si>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</si>
  <si>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</si>
  <si>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</si>
  <si>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</si>
  <si>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</si>
  <si>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</si>
  <si>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</si>
  <si>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</si>
  <si>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</si>
  <si>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</si>
  <si>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</si>
  <si>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</si>
  <si>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</si>
  <si>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</si>
  <si>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</si>
  <si>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</si>
  <si>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</si>
  <si>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</si>
  <si>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</si>
  <si>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</si>
  <si>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</si>
  <si>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</si>
  <si>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</si>
  <si>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</si>
  <si>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</si>
  <si>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</si>
  <si>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</si>
  <si>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</si>
  <si>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</si>
  <si>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</si>
  <si>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</si>
  <si>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</si>
  <si>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</si>
  <si>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</si>
  <si>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</si>
  <si>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</si>
  <si>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</si>
  <si>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</si>
  <si>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</si>
  <si>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</si>
  <si>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</si>
  <si>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</si>
  <si>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</si>
  <si>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</si>
  <si>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</si>
  <si>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</si>
  <si>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</si>
  <si>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</si>
  <si>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</si>
  <si>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</si>
  <si>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</si>
  <si>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</si>
  <si>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</si>
  <si>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</si>
  <si>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</si>
  <si>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</si>
  <si>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</si>
  <si>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</si>
  <si>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</si>
  <si>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</si>
  <si>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</si>
  <si>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</si>
  <si>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</si>
  <si>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</si>
  <si>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</si>
  <si>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</si>
  <si>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</si>
  <si>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</si>
  <si>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</si>
  <si>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</si>
  <si>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</si>
  <si>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</si>
  <si>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</si>
  <si>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</si>
  <si>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</si>
  <si>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</si>
  <si>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</si>
  <si>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</si>
  <si>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</si>
  <si>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</si>
  <si>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</si>
  <si>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</si>
  <si>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</si>
  <si>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</si>
  <si>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</si>
  <si>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</si>
  <si>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</si>
  <si>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</si>
  <si>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</si>
  <si>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</si>
  <si>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</si>
  <si>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</si>
  <si>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</si>
  <si>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</si>
  <si>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</si>
  <si>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</si>
  <si>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</si>
  <si>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</si>
  <si>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</si>
  <si>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</si>
  <si>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</si>
  <si>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</si>
  <si>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</si>
  <si>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</si>
  <si>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</si>
  <si>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</si>
  <si>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</si>
  <si>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</si>
  <si>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</si>
  <si>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</si>
  <si>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</si>
  <si>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</si>
  <si>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</si>
  <si>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</si>
  <si>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</si>
  <si>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</si>
  <si>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</si>
  <si>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</si>
  <si>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</si>
  <si>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</si>
  <si>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</si>
  <si>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</si>
  <si>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</si>
  <si>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</si>
  <si>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</si>
  <si>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</si>
  <si>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</si>
  <si>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</si>
  <si>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</si>
  <si>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</si>
  <si>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</si>
  <si>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</si>
  <si>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</si>
  <si>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</si>
  <si>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</si>
  <si>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</si>
  <si>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</si>
  <si>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</si>
  <si>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</si>
  <si>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</si>
  <si>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</si>
  <si>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</si>
  <si>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</si>
  <si>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</si>
  <si>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</si>
  <si>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</si>
  <si>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</si>
  <si>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</si>
  <si>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</si>
  <si>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</si>
  <si>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</si>
  <si>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</si>
  <si>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</si>
  <si>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</si>
  <si>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</si>
  <si>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</si>
  <si>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</si>
  <si>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</si>
  <si>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</si>
  <si>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</si>
  <si>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</si>
  <si>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</si>
  <si>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</si>
  <si>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</si>
  <si>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</si>
  <si>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</si>
  <si>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</si>
  <si>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</si>
  <si>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</si>
  <si>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</si>
  <si>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</si>
  <si>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</si>
  <si>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</si>
  <si>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</si>
  <si>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</si>
  <si>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</si>
  <si>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</si>
  <si>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</si>
  <si>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</si>
  <si>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</si>
  <si>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</si>
  <si>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</si>
  <si>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</si>
  <si>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</si>
  <si>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</si>
  <si>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</si>
  <si>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</si>
  <si>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</si>
  <si>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</si>
  <si>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</si>
  <si>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</si>
  <si>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</si>
  <si>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</si>
  <si>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</si>
  <si>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</si>
  <si>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</si>
  <si>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</si>
  <si>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</si>
  <si>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</si>
  <si>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</si>
  <si>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</si>
  <si>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</si>
  <si>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</si>
  <si>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</si>
  <si>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</si>
  <si>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</si>
  <si>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</si>
  <si>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</si>
  <si>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</si>
  <si>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</si>
  <si>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</si>
  <si>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</si>
  <si>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</si>
  <si>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</si>
  <si>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</si>
  <si>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</si>
  <si>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</si>
  <si>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</si>
  <si>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</si>
  <si>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</si>
  <si>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</si>
  <si>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</si>
  <si>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</si>
  <si>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</si>
  <si>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</si>
  <si>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</si>
  <si>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</si>
  <si>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</si>
  <si>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</si>
  <si>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</si>
  <si>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</si>
  <si>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</si>
  <si>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</si>
  <si>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</si>
  <si>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</si>
  <si>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</si>
  <si>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</si>
  <si>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</si>
  <si>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</si>
  <si>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</si>
  <si>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</si>
  <si>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</si>
  <si>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</si>
  <si>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</si>
  <si>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</si>
  <si>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</si>
  <si>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</si>
  <si>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</si>
  <si>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</si>
  <si>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</si>
  <si>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</si>
  <si>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</si>
  <si>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</si>
  <si>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</si>
  <si>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</si>
  <si>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</si>
  <si>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</si>
  <si>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</si>
  <si>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</si>
  <si>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</si>
  <si>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</si>
  <si>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</si>
  <si>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</si>
  <si>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</si>
  <si>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</si>
  <si>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</si>
  <si>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</si>
  <si>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</si>
  <si>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</si>
  <si>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</si>
  <si>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</si>
  <si>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</si>
  <si>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</si>
  <si>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</si>
  <si>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</si>
  <si>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</si>
  <si>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</si>
  <si>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</si>
  <si>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</si>
  <si>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</si>
  <si>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</si>
  <si>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</si>
  <si>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</si>
  <si>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</si>
  <si>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</si>
  <si>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</si>
  <si>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</si>
  <si>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</si>
  <si>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</si>
  <si>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</si>
  <si>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</si>
  <si>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</si>
  <si>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</si>
  <si>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</si>
  <si>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</si>
  <si>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</si>
  <si>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</si>
  <si>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</si>
  <si>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</si>
  <si>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</si>
  <si>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</si>
  <si>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</si>
  <si>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</si>
  <si>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</si>
  <si>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</si>
  <si>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</si>
  <si>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</si>
  <si>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</si>
  <si>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</si>
  <si>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</si>
  <si>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</si>
  <si>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</si>
  <si>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</si>
  <si>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</si>
  <si>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</si>
  <si>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</si>
  <si>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</si>
  <si>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</si>
  <si>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</si>
  <si>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</si>
  <si>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</si>
  <si>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</si>
  <si>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</si>
  <si>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</si>
  <si>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</si>
  <si>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</si>
  <si>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</si>
  <si>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</si>
  <si>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</si>
  <si>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</si>
  <si>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</si>
  <si>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</si>
  <si>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</si>
  <si>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</si>
  <si>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</si>
  <si>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</si>
  <si>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</si>
  <si>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</si>
  <si>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</si>
  <si>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</si>
  <si>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</si>
  <si>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</si>
  <si>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</si>
  <si>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</si>
  <si>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</si>
  <si>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</si>
  <si>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</si>
  <si>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</si>
  <si>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</si>
  <si>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</si>
  <si>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</si>
  <si>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</si>
  <si>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</si>
  <si>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</si>
  <si>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</si>
  <si>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</si>
  <si>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</si>
  <si>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</si>
  <si>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</si>
  <si>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</si>
  <si>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</si>
  <si>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</si>
  <si>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</si>
  <si>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</si>
  <si>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</si>
  <si>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</si>
  <si>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</si>
  <si>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</si>
  <si>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</si>
  <si>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</si>
  <si>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</si>
  <si>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</si>
  <si>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</si>
  <si>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</si>
  <si>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</si>
  <si>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</si>
  <si>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</si>
  <si>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</si>
  <si>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</si>
  <si>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</si>
  <si>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</si>
  <si>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</si>
  <si>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</si>
  <si>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</si>
  <si>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</si>
  <si>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</si>
  <si>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</si>
  <si>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</si>
  <si>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</si>
  <si>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</si>
  <si>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</si>
  <si>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</si>
  <si>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</si>
  <si>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</si>
  <si>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</si>
  <si>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</si>
  <si>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</si>
  <si>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</si>
  <si>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</si>
  <si>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</si>
  <si>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</si>
  <si>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</si>
  <si>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</si>
  <si>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</si>
  <si>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</si>
  <si>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</si>
  <si>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</si>
  <si>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</si>
  <si>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</si>
  <si>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</si>
  <si>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</si>
  <si>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</si>
  <si>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</si>
  <si>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</si>
  <si>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</si>
  <si>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</si>
  <si>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</si>
  <si>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</si>
  <si>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</si>
  <si>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</si>
  <si>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</si>
  <si>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</si>
  <si>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</si>
  <si>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</si>
  <si>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</si>
  <si>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</si>
  <si>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</si>
  <si>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</si>
  <si>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</si>
  <si>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</si>
  <si>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</si>
  <si>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</si>
  <si>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</si>
  <si>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</si>
  <si>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</si>
  <si>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</si>
  <si>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</si>
  <si>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</si>
  <si>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</si>
  <si>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</si>
  <si>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</si>
  <si>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</si>
  <si>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</si>
  <si>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</si>
  <si>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</si>
  <si>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</si>
  <si>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</si>
  <si>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</si>
  <si>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</si>
  <si>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</si>
  <si>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</si>
  <si>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</si>
  <si>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</si>
  <si>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</si>
  <si>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</si>
  <si>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</si>
  <si>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</si>
  <si>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</si>
  <si>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</si>
  <si>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</si>
  <si>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</si>
  <si>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</si>
  <si>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</si>
  <si>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</si>
  <si>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</si>
  <si>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</si>
  <si>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</si>
  <si>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</si>
  <si>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</si>
  <si>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</si>
  <si>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</si>
  <si>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</si>
  <si>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</si>
  <si>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</si>
  <si>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</si>
  <si>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</si>
  <si>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</si>
  <si>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</si>
  <si>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</si>
  <si>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</si>
  <si>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</si>
  <si>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</si>
  <si>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</si>
  <si>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</si>
  <si>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</si>
  <si>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</si>
  <si>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</si>
  <si>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</si>
  <si>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</si>
  <si>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</si>
  <si>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</si>
  <si>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</si>
  <si>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</si>
  <si>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</si>
  <si>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</si>
  <si>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</si>
  <si>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</si>
  <si>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</si>
  <si>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</si>
  <si>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</si>
  <si>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</si>
  <si>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</si>
  <si>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</si>
  <si>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</si>
  <si>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</si>
  <si>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</si>
  <si>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</si>
  <si>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</si>
  <si>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</si>
  <si>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</si>
  <si>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</si>
  <si>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</si>
  <si>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</si>
  <si>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</si>
  <si>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</si>
  <si>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</si>
  <si>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</si>
  <si>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</si>
  <si>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</si>
  <si>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</si>
  <si>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</si>
  <si>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</si>
  <si>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</si>
  <si>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</si>
  <si>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</si>
  <si>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</si>
  <si>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</si>
  <si>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</si>
  <si>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</si>
  <si>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</si>
  <si>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</si>
  <si>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</si>
  <si>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</si>
  <si>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</si>
  <si>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</si>
  <si>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</si>
  <si>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</si>
  <si>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</si>
  <si>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</si>
  <si>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</si>
  <si>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</si>
  <si>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</si>
  <si>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</si>
  <si>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</si>
  <si>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</si>
  <si>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</si>
  <si>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</si>
  <si>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</si>
  <si>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</si>
  <si>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</si>
  <si>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</si>
  <si>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</si>
  <si>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</si>
  <si>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</si>
  <si>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</si>
  <si>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</si>
  <si>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</si>
  <si>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</si>
  <si>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</si>
  <si>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</si>
  <si>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</si>
  <si>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</si>
  <si>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</si>
  <si>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</si>
  <si>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</si>
  <si>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</si>
  <si>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</si>
  <si>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</si>
  <si>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</si>
  <si>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</si>
  <si>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</si>
  <si>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</si>
  <si>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</si>
  <si>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</si>
  <si>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</si>
  <si>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</si>
  <si>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</si>
  <si>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</si>
  <si>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</si>
  <si>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</si>
  <si>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</si>
  <si>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</si>
  <si>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</si>
  <si>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</si>
  <si>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</si>
  <si>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</si>
  <si>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</si>
  <si>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</si>
  <si>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</si>
  <si>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</si>
  <si>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</si>
  <si>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</si>
  <si>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</si>
  <si>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</si>
  <si>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</si>
  <si>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</si>
  <si>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</si>
  <si>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</si>
  <si>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</si>
  <si>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</si>
  <si>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</si>
  <si>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</si>
  <si>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</si>
  <si>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</si>
  <si>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</si>
  <si>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</si>
  <si>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</si>
  <si>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</si>
  <si>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</si>
  <si>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</si>
  <si>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</si>
  <si>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</si>
  <si>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</si>
  <si>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</si>
  <si>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</si>
  <si>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</si>
  <si>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</si>
  <si>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</si>
  <si>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</si>
  <si>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</si>
  <si>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</si>
  <si>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</si>
  <si>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</si>
  <si>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</si>
  <si>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</si>
  <si>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</si>
  <si>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</si>
  <si>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</si>
  <si>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</si>
  <si>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</si>
  <si>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</si>
  <si>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</si>
  <si>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</si>
  <si>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</si>
  <si>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</si>
  <si>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</si>
  <si>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</si>
  <si>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</si>
  <si>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</si>
  <si>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</si>
  <si>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</si>
  <si>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</si>
  <si>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</si>
  <si>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</si>
  <si>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</si>
  <si>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</si>
  <si>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</si>
  <si>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</si>
  <si>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</si>
  <si>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</si>
  <si>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</si>
  <si>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</si>
  <si>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</si>
  <si>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</si>
  <si>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</si>
  <si>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</si>
  <si>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</si>
  <si>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</si>
  <si>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</si>
  <si>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</si>
  <si>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</si>
  <si>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</si>
  <si>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</si>
  <si>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</si>
  <si>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</si>
  <si>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</si>
  <si>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</si>
  <si>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</si>
  <si>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</si>
  <si>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</si>
  <si>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</si>
  <si>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</si>
  <si>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</si>
  <si>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</si>
  <si>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</si>
  <si>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</si>
  <si>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</si>
  <si>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</si>
  <si>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</si>
  <si>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</si>
  <si>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</si>
  <si>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</si>
  <si>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</si>
  <si>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</si>
  <si>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</si>
  <si>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</si>
  <si>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</si>
  <si>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</si>
  <si>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</si>
  <si>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</si>
  <si>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</si>
  <si>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</si>
  <si>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</si>
  <si>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</si>
  <si>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</si>
  <si>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</si>
  <si>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</si>
  <si>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</si>
  <si>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</si>
  <si>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</si>
  <si>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</si>
  <si>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</si>
  <si>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</si>
  <si>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</si>
  <si>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</si>
  <si>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</si>
  <si>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</si>
  <si>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</si>
  <si>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</si>
  <si>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</si>
  <si>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</si>
  <si>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</si>
  <si>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</si>
  <si>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</si>
  <si>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</si>
  <si>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</si>
  <si>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</si>
  <si>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</si>
  <si>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</si>
  <si>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</si>
  <si>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</si>
  <si>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</si>
  <si>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</si>
  <si>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</si>
  <si>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</si>
  <si>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</si>
  <si>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</si>
  <si>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</si>
  <si>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</si>
  <si>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</si>
  <si>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</si>
  <si>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</si>
  <si>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</si>
  <si>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</si>
  <si>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</si>
  <si>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</si>
  <si>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</si>
  <si>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</si>
  <si>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</si>
  <si>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</si>
  <si>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</si>
  <si>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</si>
  <si>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</si>
  <si>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</si>
  <si>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</si>
  <si>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</si>
  <si>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</si>
  <si>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</si>
  <si>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</si>
  <si>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</si>
  <si>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</si>
  <si>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</si>
  <si>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</si>
  <si>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</si>
  <si>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</si>
  <si>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</si>
  <si>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</si>
  <si>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</si>
  <si>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</si>
  <si>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</si>
  <si>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</si>
  <si>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</si>
  <si>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</si>
  <si>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</si>
  <si>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</si>
  <si>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</si>
  <si>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</si>
  <si>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</si>
  <si>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</si>
  <si>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</si>
  <si>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</si>
  <si>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</si>
  <si>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</si>
  <si>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</si>
  <si>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</si>
  <si>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</si>
  <si>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</si>
  <si>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</si>
  <si>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</si>
  <si>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</si>
  <si>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</si>
  <si>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</si>
  <si>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</si>
  <si>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</si>
  <si>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</si>
  <si>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</si>
  <si>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</si>
  <si>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</si>
  <si>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</si>
  <si>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</si>
  <si>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</si>
  <si>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</si>
  <si>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</si>
  <si>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</si>
  <si>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</si>
  <si>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</si>
  <si>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</si>
  <si>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</si>
  <si>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</si>
  <si>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</si>
  <si>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</si>
  <si>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</si>
  <si>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</si>
  <si>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</si>
  <si>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</si>
  <si>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</si>
  <si>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</si>
  <si>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</si>
  <si>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</si>
  <si>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</si>
  <si>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</si>
  <si>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</si>
  <si>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</si>
  <si>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</si>
  <si>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</si>
  <si>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</si>
  <si>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</si>
  <si>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</si>
  <si>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</si>
  <si>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</si>
  <si>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</si>
  <si>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</si>
  <si>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</si>
  <si>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</si>
  <si>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</si>
  <si>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</si>
  <si>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</si>
  <si>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</si>
  <si>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</si>
  <si>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</si>
  <si>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</si>
  <si>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</si>
  <si>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</si>
  <si>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</si>
  <si>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</si>
  <si>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</si>
  <si>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</si>
  <si>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</si>
  <si>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</si>
  <si>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</si>
  <si>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</si>
  <si>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</si>
  <si>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</si>
  <si>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</si>
  <si>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</si>
  <si>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</si>
  <si>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</si>
  <si>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</si>
  <si>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</si>
  <si>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</si>
  <si>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</si>
  <si>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</si>
  <si>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</si>
  <si>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</si>
  <si>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</si>
  <si>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</si>
  <si>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</si>
  <si>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</si>
  <si>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</si>
  <si>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</si>
  <si>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</si>
  <si>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</si>
  <si>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</si>
  <si>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</si>
  <si>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</si>
  <si>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</si>
  <si>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</si>
  <si>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</si>
  <si>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</si>
  <si>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</si>
  <si>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</si>
  <si>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</si>
  <si>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</si>
  <si>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</si>
  <si>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</si>
  <si>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</si>
  <si>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</si>
  <si>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</si>
  <si>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</si>
  <si>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</si>
  <si>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</si>
  <si>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</si>
  <si>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</si>
  <si>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</si>
  <si>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</si>
  <si>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</si>
  <si>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</si>
  <si>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</si>
  <si>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</si>
  <si>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</si>
  <si>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</si>
  <si>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</si>
  <si>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</si>
  <si>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</si>
  <si>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</si>
  <si>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</si>
  <si>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</si>
  <si>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</si>
  <si>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</si>
  <si>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</si>
  <si>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</si>
  <si>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</si>
  <si>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</si>
  <si>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</si>
  <si>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</si>
  <si>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</si>
  <si>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</si>
  <si>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</si>
  <si>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</si>
  <si>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</si>
  <si>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</si>
  <si>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</si>
  <si>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</si>
  <si>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</si>
  <si>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</si>
  <si>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</si>
  <si>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</si>
  <si>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</si>
  <si>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</si>
  <si>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</si>
  <si>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</si>
  <si>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</si>
  <si>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</si>
  <si>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</si>
  <si>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</si>
  <si>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</si>
  <si>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</si>
  <si>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</si>
  <si>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</si>
  <si>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</si>
  <si>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</si>
  <si>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</si>
  <si>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</si>
  <si>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</si>
  <si>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</si>
  <si>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</si>
  <si>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</si>
  <si>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</si>
  <si>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</si>
  <si>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</si>
  <si>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</si>
  <si>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</si>
  <si>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</si>
  <si>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</si>
  <si>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</si>
  <si>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</si>
  <si>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</si>
  <si>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</si>
  <si>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</si>
  <si>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</si>
  <si>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</si>
  <si>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</si>
  <si>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</si>
  <si>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</si>
  <si>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</si>
  <si>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</si>
  <si>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</si>
  <si>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</si>
  <si>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</si>
  <si>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</si>
  <si>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</si>
  <si>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</si>
  <si>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</si>
  <si>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</si>
  <si>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</si>
  <si>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</si>
  <si>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</si>
  <si>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</si>
  <si>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</si>
  <si>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</si>
  <si>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</si>
  <si>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</si>
  <si>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</si>
  <si>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</si>
  <si>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</si>
  <si>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</si>
  <si>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</si>
  <si>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</si>
  <si>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</si>
  <si>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</si>
  <si>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</si>
  <si>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</si>
  <si>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</si>
  <si>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</si>
  <si>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</si>
  <si>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</si>
  <si>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</si>
  <si>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</si>
  <si>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</si>
  <si>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</si>
  <si>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</si>
  <si>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</si>
  <si>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</si>
  <si>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</si>
  <si>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</si>
  <si>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</si>
  <si>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</si>
  <si>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</si>
  <si>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</si>
  <si>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</si>
  <si>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</si>
  <si>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</si>
  <si>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</si>
  <si>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</si>
  <si>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</si>
  <si>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</si>
  <si>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</si>
  <si>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</si>
  <si>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</si>
  <si>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</si>
  <si>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</si>
  <si>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</si>
  <si>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</si>
  <si>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</si>
  <si>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</si>
  <si>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</si>
  <si>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</si>
  <si>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</si>
  <si>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</si>
  <si>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</si>
  <si>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</si>
  <si>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</si>
  <si>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</si>
  <si>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</si>
  <si>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</si>
  <si>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</si>
  <si>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</si>
  <si>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</si>
  <si>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</si>
  <si>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</si>
  <si>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</si>
  <si>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</si>
  <si>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</si>
  <si>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</si>
  <si>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</si>
  <si>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</si>
  <si>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</si>
  <si>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</si>
  <si>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</si>
  <si>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</si>
  <si>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</si>
  <si>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</si>
  <si>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</si>
  <si>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</si>
  <si>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</si>
  <si>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</si>
  <si>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</si>
  <si>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</si>
  <si>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</si>
  <si>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</si>
  <si>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</si>
  <si>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</si>
  <si>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</si>
  <si>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</si>
  <si>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</si>
  <si>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</si>
  <si>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</si>
  <si>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</si>
  <si>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</si>
  <si>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</si>
  <si>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</si>
  <si>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</si>
  <si>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</si>
  <si>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</si>
  <si>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</si>
  <si>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</si>
  <si>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</si>
  <si>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</si>
  <si>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</si>
  <si>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</si>
  <si>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</si>
  <si>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</si>
  <si>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</si>
  <si>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</si>
  <si>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</si>
  <si>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</si>
  <si>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</si>
  <si>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</si>
  <si>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</si>
  <si>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</si>
  <si>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</si>
  <si>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</si>
  <si>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</si>
  <si>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</si>
  <si>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</si>
  <si>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</si>
  <si>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</si>
  <si>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</si>
  <si>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</si>
  <si>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</si>
  <si>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</si>
  <si>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</si>
  <si>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</si>
  <si>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</si>
  <si>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</si>
  <si>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</si>
  <si>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</si>
  <si>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</si>
  <si>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</si>
  <si>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</si>
  <si>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</si>
  <si>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</si>
  <si>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</si>
  <si>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</si>
  <si>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</si>
  <si>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</si>
  <si>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</si>
  <si>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</si>
  <si>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</si>
  <si>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</si>
  <si>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</si>
  <si>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</si>
  <si>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</si>
  <si>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</si>
  <si>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</si>
  <si>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</si>
  <si>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</si>
  <si>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</si>
  <si>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</si>
  <si>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</si>
  <si>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</si>
  <si>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</si>
  <si>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</si>
  <si>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</si>
  <si>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</si>
  <si>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</si>
  <si>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</si>
  <si>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</si>
  <si>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</si>
  <si>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</si>
  <si>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</si>
  <si>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</si>
  <si>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</si>
  <si>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</si>
  <si>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</si>
  <si>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</si>
  <si>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</si>
  <si>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</si>
  <si>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</si>
  <si>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</si>
  <si>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</si>
  <si>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</si>
  <si>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</si>
  <si>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</si>
  <si>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</si>
  <si>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</si>
  <si>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</si>
  <si>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</si>
  <si>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</si>
  <si>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</si>
  <si>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</si>
  <si>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</si>
  <si>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</si>
  <si>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</si>
  <si>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</si>
  <si>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</si>
  <si>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</si>
  <si>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</si>
  <si>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</si>
  <si>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</si>
  <si>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</si>
  <si>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</si>
  <si>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</si>
  <si>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</si>
  <si>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</si>
  <si>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</si>
  <si>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</si>
  <si>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</si>
  <si>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</si>
  <si>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</si>
  <si>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</si>
  <si>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</si>
  <si>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</si>
  <si>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</si>
  <si>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</si>
  <si>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</si>
  <si>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</si>
  <si>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</si>
  <si>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</si>
  <si>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</si>
  <si>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</si>
  <si>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</si>
  <si>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</si>
  <si>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</si>
  <si>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</si>
  <si>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</si>
  <si>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</si>
  <si>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</si>
  <si>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</si>
  <si>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</si>
  <si>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</si>
  <si>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</si>
  <si>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</si>
  <si>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</si>
  <si>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</si>
  <si>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</si>
  <si>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</si>
  <si>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</si>
  <si>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</si>
  <si>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</si>
  <si>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</si>
  <si>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</si>
  <si>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</si>
  <si>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</si>
  <si>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</si>
  <si>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</si>
  <si>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</si>
  <si>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</si>
  <si>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</si>
  <si>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</si>
  <si>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</si>
  <si>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</si>
  <si>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</si>
  <si>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</si>
  <si>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</si>
  <si>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</si>
  <si>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</si>
  <si>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</si>
  <si>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</si>
  <si>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</si>
  <si>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</si>
  <si>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</si>
  <si>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</si>
  <si>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</si>
  <si>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</si>
  <si>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</si>
  <si>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</si>
  <si>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</si>
  <si>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</si>
  <si>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</si>
  <si>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</si>
  <si>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</si>
  <si>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</si>
  <si>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</si>
  <si>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</si>
  <si>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</si>
  <si>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</si>
  <si>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</si>
  <si>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</si>
  <si>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</si>
  <si>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</si>
  <si>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</si>
  <si>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</si>
  <si>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</si>
  <si>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</si>
  <si>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</si>
  <si>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</si>
  <si>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</si>
  <si>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</si>
  <si>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</si>
  <si>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</si>
  <si>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</si>
  <si>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</si>
  <si>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</si>
  <si>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</si>
  <si>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</si>
  <si>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</si>
  <si>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</si>
  <si>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</si>
  <si>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</si>
  <si>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</si>
  <si>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</si>
  <si>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</si>
  <si>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</si>
  <si>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</si>
  <si>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</si>
  <si>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</si>
  <si>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</si>
  <si>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</si>
  <si>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</si>
  <si>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</si>
  <si>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</si>
  <si>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</si>
  <si>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</si>
  <si>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</si>
  <si>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</si>
  <si>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</si>
  <si>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</si>
  <si>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</si>
  <si>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</si>
  <si>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</si>
  <si>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</si>
  <si>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</si>
  <si>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</si>
  <si>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</si>
  <si>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</si>
  <si>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</si>
  <si>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</si>
  <si>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</si>
  <si>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</si>
  <si>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</si>
  <si>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</si>
  <si>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</si>
  <si>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</si>
  <si>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</si>
  <si>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</si>
  <si>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</si>
  <si>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</si>
  <si>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</si>
  <si>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</si>
  <si>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</si>
  <si>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</si>
  <si>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</si>
  <si>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</si>
  <si>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</si>
  <si>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</si>
  <si>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</si>
  <si>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</si>
  <si>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</si>
  <si>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</si>
  <si>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</si>
  <si>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</si>
  <si>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</si>
  <si>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</si>
  <si>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</si>
  <si>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</si>
  <si>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</si>
  <si>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</si>
  <si>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</si>
  <si>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</si>
  <si>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</si>
  <si>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</si>
  <si>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</si>
  <si>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</si>
  <si>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</si>
  <si>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</si>
  <si>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</si>
  <si>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</si>
  <si>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</si>
  <si>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</si>
  <si>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</si>
  <si>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</si>
  <si>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</si>
  <si>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</si>
  <si>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</si>
  <si>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</si>
  <si>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</si>
  <si>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</si>
  <si>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</si>
  <si>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</si>
  <si>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</si>
  <si>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</si>
  <si>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</si>
  <si>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</si>
  <si>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</si>
  <si>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</si>
  <si>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</si>
  <si>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</si>
  <si>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</si>
  <si>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</si>
  <si>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</si>
  <si>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</si>
  <si>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</si>
  <si>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</si>
  <si>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</si>
  <si>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</si>
  <si>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</si>
  <si>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</si>
  <si>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</si>
  <si>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</si>
  <si>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</si>
  <si>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</si>
  <si>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</si>
  <si>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</si>
  <si>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</si>
  <si>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</si>
  <si>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</si>
  <si>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</si>
  <si>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</si>
  <si>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</si>
  <si>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</si>
  <si>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</si>
  <si>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</si>
  <si>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</si>
  <si>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</si>
  <si>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</si>
  <si>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</si>
  <si>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</si>
  <si>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</si>
  <si>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</si>
  <si>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</si>
  <si>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</si>
  <si>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</si>
  <si>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</si>
  <si>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</si>
  <si>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</si>
  <si>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</si>
  <si>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</si>
  <si>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</si>
  <si>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</si>
  <si>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</si>
  <si>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</si>
  <si>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</si>
  <si>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</si>
  <si>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</si>
  <si>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</si>
  <si>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</si>
  <si>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</si>
  <si>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</si>
  <si>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</si>
  <si>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</si>
  <si>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</si>
  <si>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</si>
  <si>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</si>
  <si>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</si>
  <si>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</si>
  <si>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</si>
  <si>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</si>
  <si>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</si>
  <si>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</si>
  <si>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</si>
  <si>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</si>
  <si>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</si>
  <si>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</si>
  <si>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</si>
  <si>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</si>
  <si>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</si>
  <si>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</si>
  <si>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</si>
  <si>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</si>
  <si>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</si>
  <si>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</si>
  <si>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</si>
  <si>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</si>
  <si>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</si>
  <si>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</si>
  <si>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</si>
  <si>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</si>
  <si>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</si>
  <si>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</si>
  <si>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</si>
  <si>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</si>
  <si>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</si>
  <si>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</si>
  <si>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</si>
  <si>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</si>
  <si>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</si>
  <si>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</si>
  <si>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</si>
  <si>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</si>
  <si>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</si>
  <si>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</si>
  <si>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</si>
  <si>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</si>
  <si>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</si>
  <si>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</si>
  <si>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</si>
  <si>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</si>
  <si>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</si>
  <si>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</si>
  <si>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</si>
  <si>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</si>
  <si>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</si>
  <si>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</si>
  <si>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</si>
  <si>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</si>
  <si>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</si>
  <si>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</si>
  <si>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</si>
  <si>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</si>
  <si>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</si>
  <si>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</si>
  <si>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</si>
  <si>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</si>
  <si>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</si>
  <si>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</si>
  <si>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</si>
  <si>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</si>
  <si>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</si>
  <si>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</si>
  <si>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</si>
  <si>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</si>
  <si>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</si>
  <si>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</si>
  <si>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</si>
  <si>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</si>
  <si>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</si>
  <si>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</si>
  <si>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</si>
  <si>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</si>
  <si>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</si>
  <si>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</si>
  <si>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</si>
  <si>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</si>
  <si>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</si>
  <si>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</si>
  <si>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</si>
  <si>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</si>
  <si>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</si>
  <si>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</si>
  <si>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</si>
  <si>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</si>
  <si>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</si>
  <si>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</si>
  <si>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</si>
  <si>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</si>
  <si>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</si>
  <si>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</si>
  <si>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</si>
  <si>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</si>
  <si>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</si>
  <si>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</si>
  <si>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</si>
  <si>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</si>
  <si>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</si>
  <si>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</si>
  <si>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</si>
  <si>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</si>
  <si>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</si>
  <si>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</si>
  <si>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</si>
  <si>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</si>
  <si>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</si>
  <si>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</si>
  <si>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</si>
  <si>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</si>
  <si>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</si>
  <si>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</si>
  <si>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</si>
  <si>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</si>
  <si>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</si>
  <si>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</si>
  <si>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</si>
  <si>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</si>
  <si>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</si>
  <si>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</si>
  <si>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</si>
  <si>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</si>
  <si>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</si>
  <si>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</si>
  <si>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</si>
  <si>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</si>
  <si>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</si>
  <si>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</si>
  <si>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</si>
  <si>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</si>
  <si>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</si>
  <si>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</si>
  <si>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</si>
  <si>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</si>
  <si>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</si>
  <si>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</si>
  <si>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</si>
  <si>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</si>
  <si>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</si>
  <si>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</si>
  <si>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</si>
  <si>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</si>
  <si>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</si>
  <si>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</si>
  <si>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</si>
  <si>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</si>
  <si>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</si>
  <si>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</si>
  <si>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</si>
  <si>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</si>
  <si>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</si>
  <si>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</si>
  <si>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</si>
  <si>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</si>
  <si>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</si>
  <si>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</si>
  <si>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</si>
  <si>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</si>
  <si>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</si>
  <si>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</si>
  <si>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</si>
  <si>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</si>
  <si>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</si>
  <si>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</si>
  <si>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</si>
  <si>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</si>
  <si>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</si>
  <si>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</si>
  <si>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</si>
  <si>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</si>
  <si>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</si>
  <si>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</si>
  <si>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</si>
  <si>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</si>
  <si>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</si>
  <si>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</si>
  <si>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</si>
  <si>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</si>
  <si>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</si>
  <si>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</si>
  <si>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</si>
  <si>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</si>
  <si>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</si>
  <si>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</si>
  <si>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</si>
  <si>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</si>
  <si>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</si>
  <si>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</si>
  <si>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</si>
  <si>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</si>
  <si>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</si>
  <si>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</si>
  <si>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</si>
  <si>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</si>
  <si>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</si>
  <si>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</si>
  <si>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</si>
  <si>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</si>
  <si>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</si>
  <si>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</si>
  <si>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</si>
  <si>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</si>
  <si>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</si>
  <si>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</si>
  <si>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</si>
  <si>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</si>
  <si>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</si>
  <si>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</si>
  <si>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</si>
  <si>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</si>
  <si>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</si>
  <si>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</si>
  <si>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</si>
  <si>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</si>
  <si>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</si>
  <si>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</si>
  <si>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</si>
  <si>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</si>
  <si>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</si>
  <si>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</si>
  <si>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</si>
  <si>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</si>
  <si>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</si>
  <si>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</si>
  <si>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</si>
  <si>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</si>
  <si>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</si>
  <si>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</si>
  <si>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</si>
  <si>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</si>
  <si>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</si>
  <si>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</si>
  <si>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</si>
  <si>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</si>
  <si>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</si>
  <si>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</si>
  <si>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</si>
  <si>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</si>
  <si>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</si>
  <si>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</si>
  <si>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</si>
  <si>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</si>
  <si>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</si>
  <si>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</si>
  <si>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</si>
  <si>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</si>
  <si>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</si>
  <si>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</si>
  <si>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</si>
  <si>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</si>
  <si>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</si>
  <si>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</si>
  <si>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</si>
  <si>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</si>
  <si>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</si>
  <si>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</si>
  <si>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</si>
  <si>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</si>
  <si>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</si>
  <si>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</si>
  <si>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</si>
  <si>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</si>
  <si>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</si>
  <si>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</si>
  <si>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</si>
  <si>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</si>
  <si>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</si>
  <si>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</si>
  <si>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</si>
  <si>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</si>
  <si>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</si>
  <si>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</si>
  <si>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</si>
  <si>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</si>
  <si>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</si>
  <si>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</si>
  <si>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</si>
  <si>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</si>
  <si>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</si>
  <si>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</si>
  <si>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</si>
  <si>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</si>
  <si>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</si>
  <si>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</si>
  <si>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</si>
  <si>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</si>
  <si>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</si>
  <si>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</si>
  <si>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</si>
  <si>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</si>
  <si>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</si>
  <si>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</si>
  <si>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</si>
  <si>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</si>
  <si>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</si>
  <si>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</si>
  <si>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</si>
  <si>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</si>
  <si>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</si>
  <si>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</si>
  <si>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</si>
  <si>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</si>
  <si>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</si>
  <si>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</si>
  <si>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</si>
  <si>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</si>
  <si>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</si>
  <si>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</si>
  <si>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</si>
  <si>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</si>
  <si>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</si>
  <si>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</si>
  <si>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</si>
  <si>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</si>
  <si>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</si>
  <si>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</si>
  <si>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</si>
  <si>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</si>
  <si>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</si>
  <si>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</si>
  <si>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</si>
  <si>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</si>
  <si>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</si>
  <si>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</si>
  <si>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</si>
  <si>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</si>
  <si>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</si>
  <si>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</si>
  <si>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</si>
  <si>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</si>
  <si>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</si>
  <si>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</si>
  <si>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</si>
  <si>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</si>
  <si>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</si>
  <si>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</si>
  <si>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</si>
  <si>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</si>
  <si>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</si>
  <si>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</si>
  <si>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</si>
  <si>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</si>
  <si>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</si>
  <si>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</si>
  <si>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</si>
  <si>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</si>
  <si>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</si>
  <si>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</si>
  <si>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</si>
  <si>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</si>
  <si>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</si>
  <si>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</si>
  <si>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</si>
  <si>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</si>
  <si>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</si>
  <si>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</si>
  <si>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</si>
  <si>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</si>
  <si>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</si>
  <si>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</si>
  <si>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</si>
  <si>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</si>
  <si>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</si>
  <si>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</si>
  <si>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</si>
  <si>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</si>
  <si>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</si>
  <si>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</si>
  <si>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</si>
  <si>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</si>
  <si>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</si>
  <si>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</si>
  <si>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</si>
  <si>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</si>
  <si>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</si>
  <si>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</si>
  <si>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</si>
  <si>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</si>
  <si>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</si>
  <si>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</si>
  <si>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</si>
  <si>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</si>
  <si>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</si>
  <si>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</si>
  <si>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</si>
  <si>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</si>
  <si>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</si>
  <si>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</si>
  <si>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</si>
  <si>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</si>
  <si>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</si>
  <si>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</si>
  <si>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</si>
  <si>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</si>
  <si>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</si>
  <si>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</si>
  <si>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</si>
  <si>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</si>
  <si>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</si>
  <si>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</si>
  <si>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</si>
  <si>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</si>
  <si>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</si>
  <si>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</si>
  <si>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</si>
  <si>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</si>
  <si>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</si>
  <si>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</si>
  <si>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</si>
  <si>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</si>
  <si>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</si>
  <si>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</si>
  <si>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</si>
  <si>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</si>
  <si>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</si>
  <si>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</si>
  <si>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</si>
  <si>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</si>
  <si>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</si>
  <si>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</si>
  <si>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</si>
  <si>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</si>
  <si>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</si>
  <si>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</si>
  <si>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</si>
  <si>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</si>
  <si>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</si>
  <si>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</si>
  <si>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</si>
  <si>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</si>
  <si>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</si>
  <si>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</si>
  <si>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</si>
  <si>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</si>
  <si>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</si>
  <si>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</si>
  <si>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</si>
  <si>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</si>
  <si>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</si>
  <si>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</si>
  <si>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</si>
  <si>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</si>
  <si>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</si>
  <si>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</si>
  <si>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</si>
  <si>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</si>
  <si>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</si>
  <si>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</si>
  <si>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</si>
  <si>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</si>
  <si>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</si>
  <si>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</si>
  <si>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</si>
  <si>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</si>
  <si>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</si>
  <si>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</si>
  <si>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</si>
  <si>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</si>
  <si>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</si>
  <si>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</si>
  <si>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</si>
  <si>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</si>
  <si>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</si>
  <si>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</si>
  <si>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</si>
  <si>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</si>
  <si>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</si>
  <si>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</si>
  <si>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</si>
  <si>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</si>
  <si>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</si>
  <si>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</si>
  <si>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</si>
  <si>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</si>
  <si>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</si>
  <si>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</si>
  <si>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</si>
  <si>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</si>
  <si>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</si>
  <si>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</si>
  <si>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</si>
  <si>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</si>
  <si>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</si>
  <si>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</si>
  <si>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</si>
  <si>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</si>
  <si>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</si>
  <si>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</si>
  <si>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</si>
  <si>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</si>
  <si>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</si>
  <si>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</si>
  <si>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</si>
  <si>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</si>
  <si>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</si>
  <si>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</si>
  <si>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</si>
  <si>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</si>
  <si>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</si>
  <si>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</si>
  <si>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</si>
  <si>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</si>
  <si>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</si>
  <si>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</si>
  <si>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</si>
  <si>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</si>
  <si>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</si>
  <si>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</si>
  <si>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</si>
  <si>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</si>
  <si>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</si>
  <si>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</si>
  <si>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</si>
  <si>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</si>
  <si>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</si>
  <si>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</si>
  <si>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</si>
  <si>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</si>
  <si>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</si>
  <si>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</si>
  <si>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</si>
  <si>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</si>
  <si>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</si>
  <si>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</si>
  <si>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</si>
  <si>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</si>
  <si>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</si>
  <si>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</si>
  <si>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</si>
  <si>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</si>
  <si>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</si>
  <si>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</si>
  <si>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</si>
  <si>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</si>
  <si>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</si>
  <si>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</si>
  <si>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</si>
  <si>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</si>
  <si>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</si>
  <si>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</si>
  <si>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</si>
  <si>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</si>
  <si>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</si>
  <si>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</si>
  <si>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</si>
  <si>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</si>
  <si>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</si>
  <si>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</si>
  <si>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</si>
  <si>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</si>
  <si>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</si>
  <si>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</si>
  <si>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</si>
  <si>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</si>
  <si>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</si>
  <si>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</si>
  <si>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</si>
  <si>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</si>
  <si>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</si>
  <si>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</si>
  <si>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</si>
  <si>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</si>
  <si>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</si>
  <si>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</si>
  <si>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</si>
  <si>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</si>
  <si>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</si>
  <si>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</si>
  <si>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</si>
  <si>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</si>
  <si>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</si>
  <si>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</si>
  <si>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</si>
  <si>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</si>
  <si>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</si>
  <si>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</si>
  <si>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</si>
  <si>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</si>
  <si>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</si>
  <si>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</si>
  <si>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</si>
  <si>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</si>
  <si>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</si>
  <si>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</si>
  <si>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</si>
  <si>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</si>
  <si>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</si>
  <si>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</si>
  <si>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</si>
  <si>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</si>
  <si>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</si>
  <si>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</si>
  <si>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</si>
  <si>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</si>
  <si>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</si>
  <si>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</si>
  <si>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</si>
  <si>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</si>
  <si>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</si>
  <si>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</si>
  <si>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</si>
  <si>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</si>
  <si>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</si>
  <si>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</si>
  <si>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</si>
  <si>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</si>
  <si>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</si>
  <si>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</si>
  <si>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</si>
  <si>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</si>
  <si>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</si>
  <si>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</si>
  <si>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</si>
  <si>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</si>
  <si>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</si>
  <si>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</si>
  <si>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</si>
  <si>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</si>
  <si>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</si>
  <si>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</si>
  <si>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</si>
  <si>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</si>
  <si>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</si>
  <si>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</si>
  <si>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</si>
  <si>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</si>
  <si>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</si>
  <si>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</si>
  <si>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</si>
  <si>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</si>
  <si>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</si>
  <si>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</si>
  <si>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</si>
  <si>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</si>
  <si>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</si>
  <si>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</si>
  <si>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</si>
  <si>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</si>
  <si>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</si>
  <si>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</si>
  <si>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</si>
  <si>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</si>
  <si>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</si>
  <si>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</si>
  <si>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</si>
  <si>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</si>
  <si>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</si>
  <si>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</si>
  <si>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</si>
  <si>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</si>
  <si>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</si>
  <si>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</si>
  <si>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</si>
  <si>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</si>
  <si>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</si>
  <si>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</si>
  <si>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</si>
  <si>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</si>
  <si>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</si>
  <si>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</si>
  <si>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</si>
  <si>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</si>
  <si>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</si>
  <si>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</si>
  <si>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</si>
  <si>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</si>
  <si>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</si>
  <si>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</si>
  <si>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</si>
  <si>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</si>
  <si>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</si>
  <si>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</si>
  <si>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</si>
  <si>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</si>
  <si>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</si>
  <si>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</si>
  <si>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</si>
  <si>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</si>
  <si>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</si>
  <si>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</si>
  <si>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</si>
  <si>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</si>
  <si>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</si>
  <si>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</si>
  <si>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</si>
  <si>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</si>
  <si>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</si>
  <si>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</si>
  <si>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</si>
  <si>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</si>
  <si>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</si>
  <si>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</si>
  <si>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</si>
  <si>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</si>
  <si>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</si>
  <si>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</si>
  <si>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</si>
  <si>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</si>
  <si>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</si>
  <si>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</si>
  <si>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</si>
  <si>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</si>
  <si>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</si>
  <si>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</si>
  <si>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</si>
  <si>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</si>
  <si>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</si>
  <si>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</si>
  <si>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</si>
  <si>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</si>
  <si>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</si>
  <si>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</si>
  <si>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</si>
  <si>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</si>
  <si>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</si>
  <si>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</si>
  <si>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</si>
  <si>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</si>
  <si>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</si>
  <si>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</si>
  <si>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</si>
  <si>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</si>
  <si>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</si>
  <si>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</si>
  <si>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</si>
  <si>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</si>
  <si>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</si>
  <si>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</si>
  <si>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</si>
  <si>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</si>
  <si>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</si>
  <si>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</si>
  <si>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</si>
  <si>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</si>
  <si>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</si>
  <si>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</si>
  <si>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</si>
  <si>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</si>
  <si>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</si>
  <si>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</si>
  <si>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</si>
  <si>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</si>
  <si>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</si>
  <si>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</si>
  <si>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</si>
  <si>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</si>
  <si>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</si>
  <si>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</si>
  <si>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</si>
  <si>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</si>
  <si>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</si>
  <si>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</si>
  <si>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</si>
  <si>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</si>
  <si>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</si>
  <si>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</si>
  <si>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</si>
  <si>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</si>
  <si>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</si>
  <si>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</si>
  <si>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</si>
  <si>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</si>
  <si>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</si>
  <si>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</si>
  <si>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</si>
  <si>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</si>
  <si>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</si>
  <si>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</si>
  <si>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</si>
  <si>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</si>
  <si>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</si>
  <si>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</si>
  <si>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</si>
  <si>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</si>
  <si>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</si>
  <si>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</si>
  <si>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</si>
  <si>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</si>
  <si>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</si>
  <si>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</si>
  <si>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</si>
  <si>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</si>
  <si>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</si>
  <si>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</si>
  <si>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</si>
  <si>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</si>
  <si>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</si>
  <si>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</si>
  <si>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</si>
  <si>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</si>
  <si>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</si>
  <si>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</si>
  <si>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</si>
  <si>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</si>
  <si>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</si>
  <si>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</si>
  <si>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</si>
  <si>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</si>
  <si>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</si>
  <si>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</si>
  <si>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</si>
  <si>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</si>
  <si>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</si>
  <si>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</si>
  <si>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</si>
  <si>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</si>
  <si>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</si>
  <si>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</si>
  <si>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</si>
  <si>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</si>
  <si>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</si>
  <si>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</si>
  <si>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</si>
  <si>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</si>
  <si>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</si>
  <si>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</si>
  <si>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</si>
  <si>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</si>
  <si>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</si>
  <si>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</si>
  <si>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</si>
  <si>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</si>
  <si>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</si>
  <si>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</si>
  <si>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</si>
  <si>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</si>
  <si>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</si>
  <si>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</si>
  <si>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</si>
  <si>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</si>
  <si>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</si>
  <si>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</si>
  <si>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</si>
  <si>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</si>
  <si>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</si>
  <si>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</si>
  <si>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</si>
  <si>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</si>
  <si>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</si>
  <si>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</si>
  <si>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</si>
  <si>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</si>
  <si>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</si>
  <si>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</si>
  <si>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</si>
  <si>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</si>
  <si>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</si>
  <si>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</si>
  <si>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</si>
  <si>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</si>
  <si>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</si>
  <si>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</si>
  <si>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</si>
  <si>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</si>
  <si>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</si>
  <si>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</si>
  <si>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</si>
  <si>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</si>
  <si>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</si>
  <si>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</si>
  <si>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</si>
  <si>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</si>
  <si>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</si>
  <si>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</si>
  <si>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</si>
  <si>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</si>
  <si>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</si>
  <si>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</si>
  <si>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</si>
  <si>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</si>
  <si>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</si>
  <si>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</si>
  <si>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</si>
  <si>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</si>
  <si>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</si>
  <si>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</si>
  <si>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</si>
  <si>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</si>
  <si>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</si>
  <si>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</si>
  <si>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</si>
  <si>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</si>
  <si>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</si>
  <si>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</si>
  <si>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</si>
  <si>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</si>
  <si>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</si>
  <si>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</si>
  <si>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</si>
  <si>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</si>
  <si>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</si>
  <si>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</si>
  <si>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</si>
  <si>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</si>
  <si>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</si>
  <si>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</si>
  <si>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</si>
  <si>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</si>
  <si>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</si>
  <si>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</si>
  <si>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</si>
  <si>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</si>
  <si>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</si>
  <si>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</si>
  <si>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</si>
  <si>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</si>
  <si>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</si>
  <si>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</si>
  <si>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</si>
  <si>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</si>
  <si>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</si>
  <si>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</si>
  <si>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</si>
  <si>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</si>
  <si>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</si>
  <si>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</si>
  <si>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</si>
  <si>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</si>
  <si>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</si>
  <si>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</si>
  <si>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</si>
  <si>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</si>
  <si>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</si>
  <si>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</si>
  <si>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</si>
  <si>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</si>
  <si>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</si>
  <si>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</si>
  <si>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</si>
  <si>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</si>
  <si>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</si>
  <si>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</si>
  <si>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</si>
  <si>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</si>
  <si>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</si>
  <si>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</si>
  <si>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</si>
  <si>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</si>
  <si>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</si>
  <si>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</si>
  <si>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</si>
  <si>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</si>
  <si>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</si>
  <si>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</si>
  <si>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</si>
  <si>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</si>
  <si>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</si>
  <si>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</si>
  <si>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</si>
  <si>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</si>
  <si>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</si>
  <si>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</si>
  <si>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</si>
  <si>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</si>
  <si>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</si>
  <si>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</si>
  <si>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</si>
  <si>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</si>
  <si>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</si>
  <si>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</si>
  <si>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</si>
  <si>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</si>
  <si>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</si>
  <si>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</si>
  <si>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</si>
  <si>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</si>
  <si>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</si>
  <si>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</si>
  <si>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</si>
  <si>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</si>
  <si>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</si>
  <si>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</si>
  <si>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</si>
  <si>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</si>
  <si>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</si>
  <si>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</si>
  <si>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</si>
  <si>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</si>
  <si>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</si>
  <si>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</si>
  <si>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</si>
  <si>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</si>
  <si>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</si>
  <si>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</si>
  <si>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</si>
  <si>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</si>
  <si>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</si>
  <si>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</si>
  <si>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</si>
  <si>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</si>
  <si>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</si>
  <si>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</si>
  <si>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</si>
  <si>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</si>
  <si>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</si>
  <si>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</si>
  <si>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</si>
  <si>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</si>
  <si>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</si>
  <si>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</si>
  <si>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</si>
  <si>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</si>
  <si>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</si>
  <si>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</si>
  <si>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</si>
  <si>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</si>
  <si>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</si>
  <si>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</si>
  <si>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</si>
  <si>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</si>
  <si>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</si>
  <si>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</si>
  <si>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</si>
  <si>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</si>
  <si>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</si>
  <si>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</si>
  <si>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</si>
  <si>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</si>
  <si>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</si>
  <si>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</si>
  <si>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</si>
  <si>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</si>
  <si>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</si>
  <si>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</si>
  <si>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</si>
  <si>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</si>
  <si>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</si>
  <si>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</si>
  <si>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</si>
  <si>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</si>
  <si>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</si>
  <si>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</si>
  <si>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</si>
  <si>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</si>
  <si>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</si>
  <si>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</si>
  <si>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</si>
  <si>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</si>
  <si>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</si>
  <si>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</si>
  <si>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</si>
  <si>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</si>
  <si>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</si>
  <si>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</si>
  <si>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</si>
  <si>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</si>
  <si>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</si>
  <si>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</si>
  <si>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</si>
  <si>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</si>
  <si>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</si>
  <si>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</si>
  <si>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</si>
  <si>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</si>
  <si>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</si>
  <si>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</si>
  <si>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</si>
  <si>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</si>
  <si>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</si>
  <si>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</si>
  <si>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</si>
  <si>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</si>
  <si>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</si>
  <si>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</si>
  <si>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</si>
  <si>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</si>
  <si>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</si>
  <si>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</si>
  <si>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</si>
  <si>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</si>
  <si>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</si>
  <si>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</si>
  <si>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</si>
  <si>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</si>
  <si>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</si>
  <si>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</si>
  <si>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</si>
  <si>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</si>
  <si>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</si>
  <si>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</si>
  <si>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</si>
  <si>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</si>
  <si>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</si>
  <si>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</si>
  <si>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</si>
  <si>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</si>
  <si>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</si>
  <si>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</si>
  <si>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</si>
  <si>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</si>
  <si>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</si>
  <si>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</si>
  <si>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</si>
  <si>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</si>
  <si>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</si>
  <si>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</si>
  <si>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</si>
  <si>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</si>
  <si>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</si>
  <si>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</si>
  <si>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</si>
  <si>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</si>
  <si>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</si>
  <si>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</si>
  <si>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</si>
  <si>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</si>
  <si>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</si>
  <si>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</si>
  <si>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</si>
  <si>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</si>
  <si>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</si>
  <si>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</si>
  <si>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</si>
  <si>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</si>
  <si>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</si>
  <si>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</si>
  <si>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</si>
  <si>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</si>
  <si>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</si>
  <si>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</si>
  <si>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</si>
  <si>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</si>
  <si>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</si>
  <si>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</si>
  <si>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</si>
  <si>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</si>
  <si>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</si>
  <si>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</si>
  <si>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</si>
  <si>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</si>
  <si>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</si>
  <si>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</si>
  <si>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</si>
  <si>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</si>
  <si>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</si>
  <si>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</si>
  <si>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</si>
  <si>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</si>
  <si>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</si>
  <si>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</si>
  <si>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</si>
  <si>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</si>
  <si>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</si>
  <si>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</si>
  <si>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</si>
  <si>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</si>
  <si>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</si>
  <si>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</si>
  <si>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</si>
  <si>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</si>
  <si>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</si>
  <si>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</si>
  <si>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</si>
  <si>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</si>
  <si>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</si>
  <si>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</si>
  <si>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</si>
  <si>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</si>
  <si>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</si>
  <si>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</si>
  <si>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</si>
  <si>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</si>
  <si>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</si>
  <si>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</si>
  <si>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</si>
  <si>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</si>
  <si>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</si>
  <si>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</si>
  <si>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</si>
  <si>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</si>
  <si>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</si>
  <si>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</si>
  <si>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</si>
  <si>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</si>
  <si>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</si>
  <si>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</si>
  <si>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</si>
  <si>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</si>
  <si>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</si>
  <si>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</si>
  <si>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</si>
  <si>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</si>
  <si>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</si>
  <si>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</si>
  <si>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</si>
  <si>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</si>
  <si>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</si>
  <si>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</si>
  <si>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</si>
  <si>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</si>
  <si>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</si>
  <si>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</si>
  <si>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</si>
  <si>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</si>
  <si>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</si>
  <si>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</si>
  <si>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</si>
  <si>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</si>
  <si>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</si>
  <si>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</si>
  <si>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</si>
  <si>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</si>
  <si>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</si>
  <si>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</si>
  <si>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</si>
  <si>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</si>
  <si>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</si>
  <si>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</si>
  <si>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</si>
  <si>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</si>
  <si>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</si>
  <si>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</si>
  <si>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</si>
  <si>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</si>
  <si>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</si>
  <si>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</si>
  <si>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</si>
  <si>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</si>
  <si>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</si>
  <si>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</si>
  <si>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</si>
  <si>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</si>
  <si>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</si>
  <si>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</si>
  <si>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</si>
  <si>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</si>
  <si>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</si>
  <si>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</si>
  <si>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</si>
  <si>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</si>
  <si>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</si>
  <si>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</si>
  <si>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</si>
  <si>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</si>
  <si>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</si>
  <si>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</si>
  <si>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</si>
  <si>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</si>
  <si>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</si>
  <si>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</si>
  <si>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</si>
  <si>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</si>
  <si>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</si>
  <si>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</si>
  <si>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</si>
  <si>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</si>
  <si>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</si>
  <si>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</si>
  <si>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</si>
  <si>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</si>
  <si>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</si>
  <si>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</si>
  <si>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</si>
  <si>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</si>
  <si>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</si>
  <si>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</si>
  <si>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</si>
  <si>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</si>
  <si>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</si>
  <si>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</si>
  <si>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</si>
  <si>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</si>
  <si>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</si>
  <si>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</si>
  <si>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</si>
  <si>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</si>
  <si>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</si>
  <si>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</si>
  <si>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</si>
  <si>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</si>
  <si>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</si>
  <si>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</si>
  <si>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</si>
  <si>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</si>
  <si>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</si>
  <si>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</si>
  <si>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</si>
  <si>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</si>
  <si>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</si>
  <si>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</si>
  <si>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</si>
  <si>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</si>
  <si>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</si>
  <si>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</si>
  <si>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</si>
  <si>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</si>
  <si>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</si>
  <si>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</si>
  <si>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</si>
  <si>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</si>
  <si>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</si>
  <si>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</si>
  <si>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</si>
  <si>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</si>
  <si>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</si>
  <si>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</si>
  <si>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</si>
  <si>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</si>
  <si>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</si>
  <si>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</si>
  <si>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</si>
  <si>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</si>
  <si>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</si>
  <si>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</si>
  <si>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</si>
  <si>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</si>
  <si>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</si>
  <si>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</si>
  <si>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</si>
  <si>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</si>
  <si>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</si>
  <si>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</si>
  <si>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</si>
  <si>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</si>
  <si>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</si>
  <si>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</si>
  <si>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</si>
  <si>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</si>
  <si>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</si>
  <si>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</si>
  <si>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</si>
  <si>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</si>
  <si>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</si>
  <si>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</si>
  <si>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</si>
  <si>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</si>
  <si>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</si>
  <si>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</si>
  <si>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</si>
  <si>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</si>
  <si>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</si>
  <si>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</si>
  <si>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</si>
  <si>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</si>
  <si>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</si>
  <si>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</si>
  <si>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</si>
  <si>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</si>
  <si>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</si>
  <si>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</si>
  <si>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</si>
  <si>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</si>
  <si>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</si>
  <si>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</si>
  <si>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</si>
  <si>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</si>
  <si>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</si>
  <si>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</si>
  <si>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</si>
  <si>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</si>
  <si>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</si>
  <si>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</si>
  <si>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</si>
  <si>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</si>
  <si>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</si>
  <si>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</si>
  <si>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</si>
  <si>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</si>
  <si>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</si>
  <si>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</si>
  <si>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</si>
  <si>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</si>
  <si>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</si>
  <si>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</si>
  <si>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</si>
  <si>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</si>
  <si>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</si>
  <si>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</si>
  <si>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</si>
  <si>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</si>
  <si>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</si>
  <si>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</si>
  <si>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</si>
  <si>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</si>
  <si>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</si>
  <si>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</si>
  <si>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</si>
  <si>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</si>
  <si>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</si>
  <si>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</si>
  <si>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</si>
  <si>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</si>
  <si>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</si>
  <si>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</si>
  <si>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</si>
  <si>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</si>
  <si>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</si>
  <si>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</si>
  <si>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</si>
  <si>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</si>
  <si>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</si>
  <si>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</si>
  <si>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</si>
  <si>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</si>
  <si>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</si>
  <si>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</si>
  <si>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</si>
  <si>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</si>
  <si>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</si>
  <si>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</si>
  <si>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</si>
  <si>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</si>
  <si>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</si>
  <si>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</si>
  <si>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</si>
  <si>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</si>
  <si>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</si>
  <si>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</si>
  <si>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</si>
  <si>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</si>
  <si>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</si>
  <si>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</si>
  <si>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</si>
  <si>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</si>
  <si>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</si>
  <si>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</si>
  <si>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</si>
  <si>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</si>
  <si>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</si>
  <si>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</si>
  <si>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</si>
  <si>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</si>
  <si>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</si>
  <si>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</si>
  <si>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</si>
  <si>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</si>
  <si>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</si>
  <si>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</si>
  <si>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</si>
  <si>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</si>
  <si>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</si>
  <si>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</si>
  <si>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</si>
  <si>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</si>
  <si>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</si>
  <si>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</si>
  <si>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</si>
  <si>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</si>
  <si>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</si>
  <si>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</si>
  <si>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</si>
  <si>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</si>
  <si>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</si>
  <si>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</si>
  <si>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</si>
  <si>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</si>
  <si>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</si>
  <si>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</si>
  <si>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</si>
  <si>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</si>
  <si>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</si>
  <si>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</si>
  <si>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</si>
  <si>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</si>
  <si>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</si>
  <si>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</si>
  <si>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</si>
  <si>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</si>
  <si>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</si>
  <si>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</si>
  <si>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</si>
  <si>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</si>
  <si>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</si>
  <si>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</si>
  <si>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</si>
  <si>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</si>
  <si>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</si>
  <si>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</si>
  <si>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</si>
  <si>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</si>
  <si>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</si>
  <si>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</si>
  <si>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</si>
  <si>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</si>
  <si>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</si>
  <si>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</si>
  <si>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</si>
  <si>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</si>
  <si>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</si>
  <si>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</si>
  <si>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</si>
  <si>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</si>
  <si>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</si>
  <si>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</si>
  <si>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</si>
  <si>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</si>
  <si>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</si>
  <si>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</si>
  <si>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</si>
  <si>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</si>
  <si>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</si>
  <si>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</si>
  <si>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</si>
  <si>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</si>
  <si>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</si>
  <si>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</si>
  <si>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</si>
  <si>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</si>
  <si>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</si>
  <si>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</si>
  <si>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</si>
  <si>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</si>
  <si>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</si>
  <si>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</si>
  <si>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</si>
  <si>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</si>
  <si>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</si>
  <si>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</si>
  <si>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</si>
  <si>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</si>
  <si>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</si>
  <si>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</si>
  <si>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</si>
  <si>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</si>
  <si>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</si>
  <si>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</si>
  <si>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</si>
  <si>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</si>
  <si>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</si>
  <si>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</si>
  <si>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</si>
  <si>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</si>
  <si>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</si>
  <si>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</si>
  <si>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</si>
  <si>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</si>
  <si>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</si>
  <si>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</si>
  <si>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</si>
  <si>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</si>
  <si>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</si>
  <si>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</si>
  <si>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</si>
  <si>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</si>
  <si>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</si>
  <si>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</si>
  <si>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</si>
  <si>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</si>
  <si>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</si>
  <si>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</si>
  <si>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</si>
  <si>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</si>
  <si>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</si>
  <si>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</si>
  <si>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</si>
  <si>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</si>
  <si>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</si>
  <si>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</si>
  <si>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</si>
  <si>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</si>
  <si>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</si>
  <si>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</si>
  <si>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</si>
  <si>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</si>
  <si>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</si>
  <si>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</si>
  <si>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</si>
  <si>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</si>
  <si>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</si>
  <si>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</si>
  <si>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</si>
  <si>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</si>
  <si>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</si>
  <si>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</si>
  <si>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</si>
  <si>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</si>
  <si>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</si>
  <si>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</si>
  <si>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</si>
  <si>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</si>
  <si>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</si>
  <si>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</si>
  <si>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</si>
  <si>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</si>
  <si>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</si>
  <si>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</si>
  <si>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</si>
  <si>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</si>
  <si>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</si>
  <si>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</si>
  <si>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</si>
  <si>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</si>
  <si>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</si>
  <si>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</si>
  <si>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</si>
  <si>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</si>
  <si>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</si>
  <si>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</si>
  <si>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</si>
  <si>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</si>
  <si>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</si>
  <si>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</si>
  <si>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</si>
  <si>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</si>
  <si>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</si>
  <si>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</si>
  <si>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</si>
  <si>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</si>
  <si>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</si>
  <si>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</si>
  <si>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</si>
  <si>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</si>
  <si>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</si>
  <si>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</si>
  <si>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</si>
  <si>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</si>
  <si>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</si>
  <si>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</si>
  <si>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</si>
  <si>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</si>
  <si>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</si>
  <si>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</si>
  <si>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</si>
  <si>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</si>
  <si>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</si>
  <si>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</si>
  <si>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</si>
  <si>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</si>
  <si>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</si>
  <si>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</si>
  <si>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</si>
  <si>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</si>
  <si>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</si>
  <si>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</si>
  <si>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</si>
  <si>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</si>
  <si>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</si>
  <si>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</si>
  <si>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</si>
  <si>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</si>
  <si>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</si>
  <si>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</si>
  <si>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</si>
  <si>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</si>
  <si>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</si>
  <si>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</si>
  <si>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</si>
  <si>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</si>
  <si>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</si>
  <si>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</si>
  <si>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</si>
  <si>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</si>
  <si>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</si>
  <si>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</si>
  <si>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</si>
  <si>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</si>
  <si>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</si>
  <si>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</si>
  <si>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</si>
  <si>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</si>
  <si>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</si>
  <si>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</si>
  <si>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</si>
  <si>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</si>
  <si>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</si>
  <si>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</si>
  <si>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</si>
  <si>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</si>
  <si>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</si>
  <si>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</si>
  <si>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</si>
  <si>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</si>
  <si>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</si>
  <si>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</si>
  <si>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</si>
  <si>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</si>
  <si>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</si>
  <si>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</si>
  <si>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</si>
  <si>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</si>
  <si>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</si>
  <si>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</si>
  <si>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</si>
  <si>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</si>
  <si>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</si>
  <si>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</si>
  <si>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</si>
  <si>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</si>
  <si>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</si>
  <si>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</si>
  <si>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</si>
  <si>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</si>
  <si>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</si>
  <si>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</si>
  <si>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</si>
  <si>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</si>
  <si>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</si>
  <si>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</si>
  <si>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</si>
  <si>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</si>
  <si>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</si>
  <si>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</si>
  <si>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</si>
  <si>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</si>
  <si>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</si>
  <si>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</si>
  <si>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</si>
  <si>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</si>
  <si>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</si>
  <si>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</si>
  <si>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</si>
  <si>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</si>
  <si>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</si>
  <si>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</si>
  <si>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</si>
  <si>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</si>
  <si>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</si>
  <si>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</si>
  <si>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</si>
  <si>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</si>
  <si>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</si>
  <si>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</si>
  <si>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</si>
  <si>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</si>
  <si>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</si>
  <si>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</si>
  <si>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</si>
  <si>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</si>
  <si>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</si>
  <si>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</si>
  <si>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</si>
  <si>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</si>
  <si>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</si>
  <si>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</si>
  <si>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</si>
  <si>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</si>
  <si>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</si>
  <si>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</si>
  <si>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</si>
  <si>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</si>
  <si>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</si>
  <si>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</si>
  <si>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</si>
  <si>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</si>
  <si>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</si>
  <si>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</si>
  <si>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</si>
  <si>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</si>
  <si>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</si>
  <si>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</si>
  <si>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</si>
  <si>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</si>
  <si>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</si>
  <si>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</si>
  <si>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</si>
  <si>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</si>
  <si>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</si>
  <si>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</si>
  <si>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</si>
  <si>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</si>
  <si>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</si>
  <si>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</si>
  <si>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</si>
  <si>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</si>
  <si>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</si>
  <si>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</si>
  <si>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</si>
  <si>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</si>
  <si>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</si>
  <si>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</si>
  <si>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</si>
  <si>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</si>
  <si>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</si>
  <si>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</si>
  <si>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</si>
  <si>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</si>
  <si>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</si>
  <si>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</si>
  <si>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</si>
  <si>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</si>
  <si>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</si>
  <si>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</si>
  <si>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</si>
  <si>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</si>
  <si>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</si>
  <si>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</si>
  <si>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</si>
  <si>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</si>
  <si>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</si>
  <si>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</si>
  <si>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</si>
  <si>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</si>
  <si>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</si>
  <si>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</si>
  <si>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</si>
  <si>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</si>
  <si>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</si>
  <si>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</si>
  <si>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</si>
  <si>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</si>
  <si>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</si>
  <si>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</si>
  <si>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</si>
  <si>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</si>
  <si>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</si>
  <si>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</si>
  <si>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</si>
  <si>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</si>
  <si>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</si>
  <si>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</si>
  <si>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</si>
  <si>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</si>
  <si>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</si>
  <si>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</si>
  <si>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</si>
  <si>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</si>
  <si>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</si>
  <si>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</si>
  <si>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</si>
  <si>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</si>
  <si>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</si>
  <si>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</si>
  <si>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</si>
  <si>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</si>
  <si>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</si>
  <si>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</si>
  <si>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</si>
  <si>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</si>
  <si>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</si>
  <si>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</si>
  <si>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</si>
  <si>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</si>
  <si>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</si>
  <si>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</si>
  <si>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</si>
  <si>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</si>
  <si>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</si>
  <si>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</si>
  <si>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</si>
  <si>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</si>
  <si>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</si>
  <si>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</si>
  <si>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</si>
  <si>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</si>
  <si>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</si>
  <si>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</si>
  <si>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</si>
  <si>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</si>
  <si>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</si>
  <si>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</si>
  <si>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</si>
  <si>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</si>
  <si>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</si>
  <si>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</si>
  <si>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</si>
  <si>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</si>
  <si>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</si>
  <si>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</si>
  <si>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</si>
  <si>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</si>
  <si>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</si>
  <si>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</si>
  <si>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</si>
  <si>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</si>
  <si>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</si>
  <si>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</si>
  <si>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</si>
  <si>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</si>
  <si>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</si>
  <si>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</si>
  <si>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</si>
  <si>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</si>
  <si>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</si>
  <si>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</si>
  <si>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</si>
  <si>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</si>
  <si>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</si>
  <si>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</si>
  <si>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</si>
  <si>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</si>
  <si>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</si>
  <si>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</si>
  <si>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</si>
  <si>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</si>
  <si>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</si>
  <si>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</si>
  <si>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</si>
  <si>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</si>
  <si>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</si>
  <si>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</si>
  <si>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</si>
  <si>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</si>
  <si>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</si>
  <si>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</si>
  <si>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</si>
  <si>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</si>
  <si>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</si>
  <si>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</si>
  <si>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</si>
  <si>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</si>
  <si>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</si>
  <si>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</si>
  <si>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</si>
  <si>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</si>
  <si>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</si>
  <si>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</si>
  <si>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</si>
  <si>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</si>
  <si>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</si>
  <si>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</si>
  <si>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</si>
  <si>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</si>
  <si>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</si>
  <si>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</si>
  <si>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</si>
  <si>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</si>
  <si>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</si>
  <si>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</si>
  <si>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</si>
  <si>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</si>
  <si>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</si>
  <si>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</si>
  <si>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</si>
  <si>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</si>
  <si>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</si>
  <si>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</si>
  <si>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</si>
  <si>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</si>
  <si>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</si>
  <si>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</si>
  <si>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</si>
  <si>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</si>
  <si>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</si>
  <si>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</si>
  <si>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</si>
  <si>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</si>
  <si>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</si>
  <si>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</si>
  <si>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</si>
  <si>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</si>
  <si>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</si>
  <si>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</si>
  <si>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</si>
  <si>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</si>
  <si>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</si>
  <si>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</si>
  <si>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</si>
  <si>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</si>
  <si>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</si>
  <si>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</si>
  <si>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</si>
  <si>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</si>
  <si>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</si>
  <si>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</si>
  <si>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</si>
  <si>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</si>
  <si>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</si>
  <si>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</si>
  <si>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</si>
  <si>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</si>
  <si>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</si>
  <si>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</si>
  <si>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</si>
  <si>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</si>
  <si>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</si>
  <si>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</si>
  <si>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</si>
  <si>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</si>
  <si>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</si>
  <si>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</si>
  <si>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</si>
  <si>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</si>
  <si>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</si>
  <si>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</si>
  <si>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</si>
  <si>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</si>
  <si>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</si>
  <si>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</si>
  <si>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</si>
  <si>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</si>
  <si>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</si>
  <si>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</si>
  <si>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</si>
  <si>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</si>
  <si>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</si>
  <si>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</si>
  <si>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</si>
  <si>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</si>
  <si>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</si>
  <si>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</si>
  <si>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</si>
  <si>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</si>
  <si>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</si>
  <si>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</si>
  <si>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</si>
  <si>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</si>
  <si>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</si>
  <si>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</si>
  <si>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</si>
  <si>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</si>
  <si>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</si>
  <si>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</si>
  <si>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</si>
  <si>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</si>
  <si>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</si>
  <si>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</si>
  <si>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</si>
  <si>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</si>
  <si>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</si>
  <si>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</si>
  <si>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</si>
  <si>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</si>
  <si>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</si>
  <si>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</si>
  <si>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</si>
  <si>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</si>
  <si>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</si>
  <si>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</si>
  <si>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</si>
  <si>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</si>
  <si>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</si>
  <si>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</si>
  <si>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</si>
  <si>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</si>
  <si>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</si>
  <si>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</si>
  <si>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</si>
  <si>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</si>
  <si>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</si>
  <si>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</si>
  <si>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</si>
  <si>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</si>
  <si>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</si>
  <si>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</si>
  <si>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</si>
  <si>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</si>
  <si>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</si>
  <si>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</si>
  <si>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</si>
  <si>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</si>
  <si>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</si>
  <si>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</si>
  <si>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</si>
  <si>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</si>
  <si>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</si>
  <si>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</si>
  <si>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</si>
  <si>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</si>
  <si>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</si>
  <si>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</si>
  <si>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</si>
  <si>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</si>
  <si>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</si>
  <si>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</si>
  <si>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</si>
  <si>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</si>
  <si>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</si>
  <si>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</si>
  <si>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</si>
  <si>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</si>
  <si>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</si>
  <si>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</si>
  <si>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</si>
  <si>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</si>
  <si>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</si>
  <si>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</si>
  <si>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</si>
  <si>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</si>
  <si>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</si>
  <si>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</si>
  <si>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</si>
  <si>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</si>
  <si>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</si>
  <si>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</si>
  <si>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</si>
  <si>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</si>
  <si>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</si>
  <si>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</si>
  <si>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</si>
  <si>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</si>
  <si>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</si>
  <si>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</si>
  <si>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</si>
  <si>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</si>
  <si>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</si>
  <si>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</si>
  <si>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</si>
  <si>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</si>
  <si>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</si>
  <si>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</si>
  <si>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</si>
  <si>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</si>
  <si>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</si>
  <si>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</si>
  <si>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</si>
  <si>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</si>
  <si>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</si>
  <si>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</si>
  <si>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</si>
  <si>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</si>
  <si>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</si>
  <si>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</si>
  <si>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</si>
  <si>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</si>
  <si>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</si>
  <si>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</si>
  <si>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</si>
  <si>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</si>
  <si>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</si>
  <si>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</si>
  <si>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</si>
  <si>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</si>
  <si>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</si>
  <si>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</si>
  <si>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</si>
  <si>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</si>
  <si>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</si>
  <si>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</si>
  <si>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</si>
  <si>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</si>
  <si>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</si>
  <si>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</si>
  <si>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</si>
  <si>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</si>
  <si>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</si>
  <si>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</si>
  <si>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</si>
  <si>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</si>
  <si>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</si>
  <si>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</si>
  <si>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</si>
  <si>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</si>
  <si>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</si>
  <si>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</si>
  <si>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</si>
  <si>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</si>
  <si>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</si>
  <si>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</si>
  <si>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</si>
  <si>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</si>
  <si>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</si>
  <si>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</si>
  <si>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</si>
  <si>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</si>
  <si>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</si>
  <si>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</si>
  <si>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</si>
  <si>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</si>
  <si>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</si>
  <si>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</si>
  <si>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</si>
  <si>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</si>
  <si>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</si>
  <si>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</si>
  <si>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</si>
  <si>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</si>
  <si>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</si>
  <si>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</si>
  <si>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</si>
  <si>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</si>
  <si>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</si>
  <si>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</si>
  <si>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</si>
  <si>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</si>
  <si>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</si>
  <si>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</si>
  <si>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</si>
  <si>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</si>
  <si>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</si>
  <si>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</si>
  <si>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</si>
  <si>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</si>
  <si>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</si>
  <si>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</si>
  <si>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</si>
  <si>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</si>
  <si>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</si>
  <si>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</si>
  <si>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</si>
  <si>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</si>
  <si>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</si>
  <si>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</si>
  <si>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</si>
  <si>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</si>
  <si>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</si>
  <si>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</si>
  <si>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</si>
  <si>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</si>
  <si>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</si>
  <si>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</si>
  <si>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</si>
  <si>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</si>
  <si>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</si>
  <si>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</si>
  <si>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</si>
  <si>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</si>
  <si>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</si>
  <si>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</si>
  <si>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</si>
  <si>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</si>
  <si>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</si>
  <si>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</si>
  <si>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</si>
  <si>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</si>
  <si>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</si>
  <si>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</si>
  <si>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</si>
  <si>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</si>
  <si>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</si>
  <si>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</si>
  <si>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</si>
  <si>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</si>
  <si>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</si>
  <si>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</si>
  <si>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</si>
  <si>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</si>
  <si>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</si>
  <si>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</si>
  <si>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</si>
  <si>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</si>
  <si>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</si>
  <si>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</si>
  <si>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</si>
  <si>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</si>
  <si>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</si>
  <si>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</si>
  <si>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</si>
  <si>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</si>
  <si>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</si>
  <si>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</si>
  <si>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</si>
  <si>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</si>
  <si>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</si>
  <si>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</si>
  <si>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</si>
  <si>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</si>
  <si>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</si>
  <si>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</si>
  <si>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</si>
  <si>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</si>
  <si>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</si>
  <si>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</si>
  <si>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</si>
  <si>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</si>
  <si>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</si>
  <si>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</si>
  <si>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</si>
  <si>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</si>
  <si>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</si>
  <si>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</si>
  <si>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</si>
  <si>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</si>
  <si>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</si>
  <si>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</si>
  <si>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</si>
  <si>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</si>
  <si>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</si>
  <si>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</si>
  <si>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</si>
  <si>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</si>
  <si>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</si>
  <si>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</si>
  <si>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</si>
  <si>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</si>
  <si>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</si>
  <si>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</si>
  <si>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</si>
  <si>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</si>
  <si>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</si>
  <si>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</si>
  <si>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</si>
  <si>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</si>
  <si>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</si>
  <si>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</si>
  <si>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</si>
  <si>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</si>
  <si>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</si>
  <si>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</si>
  <si>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</si>
  <si>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</si>
  <si>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</si>
  <si>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</si>
  <si>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</si>
  <si>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</si>
  <si>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</si>
  <si>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</si>
  <si>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</si>
  <si>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</si>
  <si>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</si>
  <si>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</si>
  <si>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</si>
  <si>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</si>
  <si>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</si>
  <si>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</si>
  <si>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</si>
  <si>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</si>
  <si>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</si>
  <si>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</si>
  <si>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</si>
  <si>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</si>
  <si>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</si>
  <si>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</si>
  <si>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</si>
  <si>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</si>
  <si>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</si>
  <si>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</si>
  <si>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</si>
  <si>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</si>
  <si>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</si>
  <si>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</si>
  <si>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</si>
  <si>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</si>
  <si>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</si>
  <si>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</si>
  <si>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</si>
  <si>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</si>
  <si>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</si>
  <si>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</si>
  <si>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</si>
  <si>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</si>
  <si>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</si>
  <si>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</si>
  <si>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</si>
  <si>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</si>
  <si>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</si>
  <si>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</si>
  <si>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</si>
  <si>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</si>
  <si>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</si>
  <si>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</si>
  <si>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</si>
  <si>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</si>
  <si>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</si>
  <si>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</si>
  <si>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</si>
  <si>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</si>
  <si>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</si>
  <si>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</si>
  <si>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</si>
  <si>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</si>
  <si>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</si>
  <si>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</si>
  <si>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</si>
  <si>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</si>
  <si>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</si>
  <si>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</si>
  <si>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</si>
  <si>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</si>
  <si>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</si>
  <si>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</si>
  <si>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</si>
  <si>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</si>
  <si>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</si>
  <si>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</si>
  <si>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</si>
  <si>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</si>
  <si>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</si>
  <si>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</si>
  <si>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</si>
  <si>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</si>
  <si>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</si>
  <si>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</si>
  <si>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</si>
  <si>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</si>
  <si>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</si>
  <si>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</si>
  <si>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</si>
  <si>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</si>
  <si>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</si>
  <si>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</si>
  <si>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</si>
  <si>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</si>
  <si>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</si>
  <si>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</si>
  <si>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</si>
  <si>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</si>
  <si>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</si>
  <si>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</si>
  <si>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</si>
  <si>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</si>
  <si>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</si>
  <si>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</si>
  <si>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</si>
  <si>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</si>
  <si>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</si>
  <si>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</si>
  <si>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</si>
  <si>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</si>
  <si>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</si>
  <si>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</si>
  <si>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</si>
  <si>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</si>
  <si>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</si>
  <si>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</si>
  <si>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</si>
  <si>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</si>
  <si>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</si>
  <si>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</si>
  <si>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</si>
  <si>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</si>
  <si>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</si>
  <si>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</si>
  <si>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</si>
  <si>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</si>
  <si>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</si>
  <si>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</si>
  <si>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</si>
  <si>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</si>
  <si>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</si>
  <si>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</si>
  <si>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</si>
  <si>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</si>
  <si>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</si>
  <si>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</si>
  <si>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</si>
  <si>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</si>
  <si>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</si>
  <si>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</si>
  <si>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</si>
  <si>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</si>
  <si>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</si>
  <si>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</si>
  <si>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</si>
  <si>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</si>
  <si>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</si>
  <si>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</si>
  <si>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</si>
  <si>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</si>
  <si>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</si>
  <si>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</si>
  <si>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</si>
  <si>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</si>
  <si>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</si>
  <si>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</si>
  <si>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</si>
  <si>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</si>
  <si>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</si>
  <si>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</si>
  <si>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</si>
  <si>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</si>
  <si>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</si>
  <si>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</si>
  <si>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</si>
  <si>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</si>
  <si>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</si>
  <si>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</si>
  <si>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</si>
  <si>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</si>
  <si>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</si>
  <si>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</si>
  <si>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</si>
  <si>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</si>
  <si>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</si>
  <si>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</si>
  <si>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</si>
  <si>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</si>
  <si>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</si>
  <si>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</si>
  <si>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</si>
  <si>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</si>
  <si>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</si>
  <si>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</si>
  <si>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</si>
  <si>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</si>
  <si>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</si>
  <si>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</si>
  <si>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</si>
  <si>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</si>
  <si>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</si>
  <si>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</si>
  <si>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</si>
  <si>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</si>
  <si>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</si>
  <si>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</si>
  <si>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</si>
  <si>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</si>
  <si>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</si>
  <si>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</si>
  <si>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</si>
  <si>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</si>
  <si>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</si>
  <si>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</si>
  <si>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</si>
  <si>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</si>
  <si>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</si>
  <si>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</si>
  <si>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</si>
  <si>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</si>
  <si>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</si>
  <si>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</si>
  <si>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</si>
  <si>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</si>
  <si>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</si>
  <si>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</si>
  <si>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</si>
  <si>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</si>
  <si>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</si>
  <si>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</si>
  <si>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</si>
  <si>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</si>
  <si>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</si>
  <si>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</si>
  <si>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</si>
  <si>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</si>
  <si>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</si>
  <si>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</si>
  <si>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</si>
  <si>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</si>
  <si>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</si>
  <si>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</si>
  <si>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</si>
  <si>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</si>
  <si>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</si>
  <si>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</si>
  <si>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</si>
  <si>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</si>
  <si>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</si>
  <si>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</si>
  <si>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</si>
  <si>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</si>
  <si>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</si>
  <si>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</si>
  <si>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</si>
  <si>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</si>
  <si>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</si>
  <si>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</si>
  <si>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</si>
  <si>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</si>
  <si>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</si>
  <si>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</si>
  <si>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</si>
  <si>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</si>
  <si>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</si>
  <si>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</si>
  <si>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</si>
  <si>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</si>
  <si>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</si>
  <si>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</si>
  <si>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</si>
  <si>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</si>
  <si>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</si>
  <si>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</si>
  <si>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</si>
  <si>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</si>
  <si>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</si>
  <si>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</si>
  <si>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</si>
  <si>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</si>
  <si>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</si>
  <si>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</si>
  <si>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</si>
  <si>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</si>
  <si>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</si>
  <si>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</si>
  <si>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</si>
  <si>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</si>
  <si>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</si>
  <si>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</si>
  <si>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</si>
  <si>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</si>
  <si>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</si>
  <si>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</si>
  <si>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</si>
  <si>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</si>
  <si>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</si>
  <si>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</si>
  <si>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</si>
  <si>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</si>
  <si>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</si>
  <si>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</si>
  <si>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</si>
  <si>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</si>
  <si>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</si>
  <si>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</si>
  <si>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</si>
  <si>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</si>
  <si>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</si>
  <si>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</si>
  <si>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</si>
  <si>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</si>
  <si>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</si>
  <si>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</si>
  <si>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</si>
  <si>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</si>
  <si>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</si>
  <si>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</si>
  <si>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</si>
  <si>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</si>
  <si>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</si>
  <si>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</si>
  <si>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</si>
  <si>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</si>
  <si>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</si>
  <si>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</si>
  <si>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</si>
  <si>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</si>
  <si>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</si>
  <si>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</si>
  <si>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</si>
  <si>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</si>
  <si>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</si>
  <si>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</si>
  <si>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</si>
  <si>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</si>
  <si>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</si>
  <si>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</si>
  <si>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</si>
  <si>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</si>
  <si>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</si>
  <si>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</si>
  <si>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</si>
  <si>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</si>
  <si>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</si>
  <si>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</si>
  <si>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</si>
  <si>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</si>
  <si>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</si>
  <si>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</si>
  <si>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</si>
  <si>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</si>
  <si>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</si>
  <si>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</si>
  <si>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</si>
  <si>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</si>
  <si>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</si>
  <si>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</si>
  <si>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</si>
  <si>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</si>
  <si>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</si>
  <si>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</si>
  <si>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</si>
  <si>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</si>
  <si>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</si>
  <si>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</si>
  <si>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</si>
  <si>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</si>
  <si>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</si>
  <si>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</si>
  <si>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</si>
  <si>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</si>
  <si>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</si>
  <si>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</si>
  <si>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</si>
  <si>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</si>
  <si>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</si>
  <si>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</si>
  <si>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</si>
  <si>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</si>
  <si>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</si>
  <si>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</si>
  <si>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</si>
  <si>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</si>
  <si>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</si>
  <si>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</si>
  <si>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</si>
  <si>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</si>
  <si>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</si>
  <si>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</si>
  <si>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</si>
  <si>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</si>
  <si>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</si>
  <si>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</si>
  <si>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</si>
  <si>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</si>
  <si>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</si>
  <si>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</si>
  <si>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</si>
  <si>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</si>
  <si>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</si>
  <si>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</si>
  <si>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</si>
  <si>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</si>
  <si>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</si>
  <si>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</si>
  <si>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</si>
  <si>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</si>
  <si>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</si>
  <si>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</si>
  <si>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</si>
  <si>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</si>
  <si>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</si>
  <si>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</si>
  <si>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</si>
  <si>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</si>
  <si>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</si>
  <si>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</si>
  <si>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</si>
  <si>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</si>
  <si>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</si>
  <si>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</si>
  <si>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</si>
  <si>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</si>
  <si>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</si>
  <si>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</si>
  <si>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</si>
  <si>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</si>
  <si>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</si>
  <si>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</si>
  <si>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</si>
  <si>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</si>
  <si>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</si>
  <si>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</si>
  <si>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</si>
  <si>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</si>
  <si>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</si>
  <si>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</si>
  <si>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</si>
  <si>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</si>
  <si>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</si>
  <si>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</si>
  <si>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</si>
  <si>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</si>
  <si>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</si>
  <si>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</si>
  <si>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</si>
  <si>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</si>
  <si>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</si>
  <si>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</si>
  <si>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</si>
  <si>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</si>
  <si>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</si>
  <si>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</si>
  <si>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</si>
  <si>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</si>
  <si>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</si>
  <si>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</si>
  <si>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</si>
  <si>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</si>
  <si>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</si>
  <si>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</si>
  <si>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</si>
  <si>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</si>
  <si>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</si>
  <si>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</si>
  <si>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</si>
  <si>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</si>
  <si>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</si>
  <si>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</si>
  <si>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</si>
  <si>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</si>
  <si>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</si>
  <si>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</si>
  <si>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</si>
  <si>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</si>
  <si>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</si>
  <si>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</si>
  <si>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</si>
  <si>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</si>
  <si>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</si>
  <si>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</si>
  <si>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</si>
  <si>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</si>
  <si>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</si>
  <si>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</si>
  <si>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</si>
  <si>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</si>
  <si>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</si>
  <si>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</si>
  <si>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</si>
  <si>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</si>
  <si>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</si>
  <si>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</si>
  <si>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</si>
  <si>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</si>
  <si>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</si>
  <si>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</si>
  <si>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</si>
  <si>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</si>
  <si>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</si>
  <si>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</si>
  <si>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</si>
  <si>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</si>
  <si>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</si>
  <si>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</si>
  <si>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</si>
  <si>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</si>
  <si>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</si>
  <si>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</si>
  <si>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</si>
  <si>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</si>
  <si>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</si>
  <si>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</si>
  <si>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</si>
  <si>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</si>
  <si>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</si>
  <si>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</si>
  <si>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</si>
  <si>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</si>
  <si>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</si>
  <si>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</si>
  <si>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</si>
  <si>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</si>
  <si>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</si>
  <si>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</si>
  <si>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</si>
  <si>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</si>
  <si>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</si>
  <si>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</si>
  <si>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</si>
  <si>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</si>
  <si>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</si>
  <si>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</si>
  <si>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</si>
  <si>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</si>
  <si>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</si>
  <si>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</si>
  <si>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</si>
  <si>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</si>
  <si>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</si>
  <si>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</si>
  <si>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</si>
  <si>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</si>
  <si>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</si>
  <si>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</si>
  <si>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</si>
  <si>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</si>
  <si>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</si>
  <si>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</si>
  <si>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</si>
  <si>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</si>
  <si>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</si>
  <si>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</si>
  <si>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</si>
  <si>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</si>
  <si>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</si>
  <si>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</si>
  <si>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</si>
  <si>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</si>
  <si>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</si>
  <si>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</si>
  <si>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</si>
  <si>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</si>
  <si>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</si>
  <si>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</si>
  <si>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</si>
  <si>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</si>
  <si>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</si>
  <si>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</si>
  <si>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</si>
  <si>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</si>
  <si>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</si>
  <si>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</si>
  <si>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</si>
  <si>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</si>
  <si>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</si>
  <si>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</si>
  <si>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</si>
  <si>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</si>
  <si>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</si>
  <si>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</si>
  <si>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</si>
  <si>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</si>
  <si>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</si>
  <si>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</si>
  <si>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</si>
  <si>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</si>
  <si>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</si>
  <si>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</si>
  <si>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</si>
  <si>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</si>
  <si>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</si>
  <si>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</si>
  <si>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</si>
  <si>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</si>
  <si>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</si>
  <si>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</si>
  <si>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</si>
  <si>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</si>
  <si>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</si>
  <si>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</si>
  <si>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</si>
  <si>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</si>
  <si>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</si>
  <si>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</si>
  <si>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</si>
  <si>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</si>
  <si>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</si>
  <si>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</si>
  <si>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</si>
  <si>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</si>
  <si>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</si>
  <si>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</si>
  <si>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</si>
  <si>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</si>
  <si>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</si>
  <si>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</si>
  <si>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</si>
  <si>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</si>
  <si>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</si>
  <si>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</si>
  <si>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</si>
  <si>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</si>
  <si>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</si>
  <si>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</si>
  <si>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</si>
  <si>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</si>
  <si>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</si>
  <si>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</si>
  <si>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</si>
  <si>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</si>
  <si>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</si>
  <si>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</si>
  <si>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</si>
  <si>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</si>
  <si>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</si>
  <si>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</si>
  <si>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</si>
  <si>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</si>
  <si>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</si>
  <si>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</si>
  <si>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</si>
  <si>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</si>
  <si>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</si>
  <si>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</si>
  <si>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</si>
  <si>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</si>
  <si>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</si>
  <si>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</si>
  <si>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</si>
  <si>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</si>
  <si>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</si>
  <si>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</si>
  <si>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</si>
  <si>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</si>
  <si>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</si>
  <si>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</si>
  <si>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</si>
  <si>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</si>
  <si>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</si>
  <si>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</si>
  <si>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</si>
  <si>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</si>
  <si>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</si>
  <si>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</si>
  <si>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</si>
  <si>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</si>
  <si>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</si>
  <si>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</si>
  <si>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</si>
  <si>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</si>
  <si>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</si>
  <si>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</si>
  <si>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</si>
  <si>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</si>
  <si>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</si>
  <si>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</si>
  <si>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</si>
  <si>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</si>
  <si>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</si>
  <si>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</si>
  <si>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</si>
  <si>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</si>
  <si>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</si>
  <si>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</si>
  <si>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</si>
  <si>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</si>
  <si>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</si>
  <si>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</si>
  <si>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</si>
  <si>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</si>
  <si>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</si>
  <si>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</si>
  <si>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</si>
  <si>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</si>
  <si>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</si>
  <si>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</si>
  <si>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</si>
  <si>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</si>
  <si>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</si>
  <si>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</si>
  <si>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</si>
  <si>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</si>
  <si>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</si>
  <si>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</si>
  <si>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</si>
  <si>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</si>
  <si>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</si>
  <si>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</si>
  <si>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</si>
  <si>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</si>
  <si>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</si>
  <si>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</si>
  <si>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</si>
  <si>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</si>
  <si>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</si>
  <si>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</si>
  <si>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</si>
  <si>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</si>
  <si>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</si>
  <si>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</si>
  <si>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</si>
  <si>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</si>
  <si>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</si>
  <si>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</si>
  <si>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</si>
  <si>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</si>
  <si>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</si>
  <si>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</si>
  <si>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</si>
  <si>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</si>
  <si>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</si>
  <si>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</si>
  <si>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</si>
  <si>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</si>
  <si>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</si>
  <si>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</si>
  <si>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</si>
  <si>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</si>
  <si>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</si>
  <si>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</si>
  <si>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</si>
  <si>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</si>
  <si>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</si>
  <si>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</si>
  <si>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</si>
  <si>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</si>
  <si>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</si>
  <si>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</si>
  <si>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</si>
  <si>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</si>
  <si>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</si>
  <si>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</si>
  <si>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</si>
  <si>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</si>
  <si>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</si>
  <si>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</si>
  <si>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</si>
  <si>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</si>
  <si>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</si>
  <si>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</si>
  <si>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</si>
  <si>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</si>
  <si>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</si>
  <si>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</si>
  <si>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</si>
  <si>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</si>
  <si>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</si>
  <si>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</si>
  <si>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</si>
  <si>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</si>
  <si>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</si>
  <si>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</si>
  <si>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</si>
  <si>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</si>
  <si>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</si>
  <si>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</si>
  <si>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</si>
  <si>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</si>
  <si>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</si>
  <si>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</si>
  <si>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</si>
  <si>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</si>
  <si>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</si>
  <si>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</si>
  <si>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</si>
  <si>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</si>
  <si>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</si>
  <si>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</si>
  <si>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</si>
  <si>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</si>
  <si>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</si>
  <si>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</si>
  <si>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</si>
  <si>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</si>
  <si>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</si>
  <si>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</si>
  <si>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</si>
  <si>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</si>
  <si>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</si>
  <si>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</si>
  <si>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</si>
  <si>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</si>
  <si>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</si>
  <si>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</si>
  <si>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</si>
  <si>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</si>
  <si>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</si>
  <si>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</si>
  <si>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</si>
  <si>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</si>
  <si>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</si>
  <si>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</si>
  <si>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</si>
  <si>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</si>
  <si>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</si>
  <si>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</si>
  <si>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</si>
  <si>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</si>
  <si>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</si>
  <si>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</si>
  <si>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</si>
  <si>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</si>
  <si>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</si>
  <si>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</si>
  <si>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</si>
  <si>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</si>
  <si>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</si>
  <si>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</si>
  <si>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</si>
  <si>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</si>
  <si>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</si>
  <si>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</si>
  <si>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</si>
  <si>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</si>
  <si>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</si>
  <si>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</si>
  <si>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</si>
  <si>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</si>
  <si>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</si>
  <si>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</si>
  <si>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</si>
  <si>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</si>
  <si>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</si>
  <si>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</si>
  <si>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</si>
  <si>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</si>
  <si>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</si>
  <si>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</si>
  <si>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</si>
  <si>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</si>
  <si>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</si>
  <si>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</si>
  <si>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</si>
  <si>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</si>
  <si>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</si>
  <si>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</si>
  <si>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</si>
  <si>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</si>
  <si>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</si>
  <si>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</si>
  <si>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</si>
  <si>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</si>
  <si>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</si>
  <si>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</si>
  <si>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</si>
  <si>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</si>
  <si>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</si>
  <si>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</si>
  <si>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</si>
  <si>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</si>
  <si>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</si>
  <si>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</si>
  <si>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</si>
  <si>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</si>
  <si>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</si>
  <si>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</si>
  <si>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</si>
  <si>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</si>
  <si>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</si>
  <si>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</si>
  <si>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</si>
  <si>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</si>
  <si>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</si>
  <si>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</si>
  <si>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</si>
  <si>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</si>
  <si>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</si>
  <si>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</si>
  <si>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</si>
  <si>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</si>
  <si>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</si>
  <si>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</si>
  <si>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</si>
  <si>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</si>
  <si>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</si>
  <si>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</si>
  <si>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</si>
  <si>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</si>
  <si>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</si>
  <si>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</si>
  <si>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</si>
  <si>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</si>
  <si>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</si>
  <si>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</si>
  <si>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</si>
  <si>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</si>
  <si>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</si>
  <si>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</si>
  <si>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</si>
  <si>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</si>
  <si>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</si>
  <si>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</si>
  <si>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</si>
  <si>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</si>
  <si>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</si>
  <si>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</si>
  <si>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</si>
  <si>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</si>
  <si>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</si>
  <si>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</si>
  <si>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</si>
  <si>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</si>
  <si>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</si>
  <si>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</si>
  <si>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</si>
  <si>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</si>
  <si>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</si>
  <si>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</si>
  <si>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</si>
  <si>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</si>
  <si>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</si>
  <si>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</si>
  <si>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</si>
  <si>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</si>
  <si>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</si>
  <si>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</si>
  <si>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</si>
  <si>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</si>
  <si>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</si>
  <si>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</si>
  <si>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</si>
  <si>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</si>
  <si>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</si>
  <si>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</si>
  <si>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</si>
  <si>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</si>
  <si>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</si>
  <si>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</si>
  <si>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</si>
  <si>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</si>
  <si>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</si>
  <si>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</si>
  <si>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</si>
  <si>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</si>
  <si>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</si>
  <si>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</si>
  <si>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</si>
  <si>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</si>
  <si>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</si>
  <si>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</si>
  <si>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</si>
  <si>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</si>
  <si>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</si>
  <si>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</si>
  <si>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</si>
  <si>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</si>
  <si>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</si>
  <si>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</si>
  <si>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</si>
  <si>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</si>
  <si>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</si>
  <si>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</si>
  <si>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</si>
  <si>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</si>
  <si>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</si>
  <si>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</si>
  <si>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</si>
  <si>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</si>
  <si>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</si>
  <si>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</si>
  <si>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</si>
  <si>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</si>
  <si>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</si>
  <si>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</si>
  <si>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</si>
  <si>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</si>
  <si>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</si>
  <si>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</si>
  <si>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</si>
  <si>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</si>
  <si>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</si>
  <si>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</si>
  <si>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</si>
  <si>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</si>
  <si>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</si>
  <si>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</si>
  <si>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</si>
  <si>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</si>
  <si>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</si>
  <si>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</si>
  <si>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</si>
  <si>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</si>
  <si>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</si>
  <si>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</si>
  <si>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</si>
  <si>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</si>
  <si>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</si>
  <si>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</si>
  <si>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</si>
  <si>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</si>
  <si>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</si>
  <si>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</si>
  <si>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</si>
  <si>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</si>
  <si>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</si>
  <si>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</si>
  <si>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</si>
  <si>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</si>
  <si>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</si>
  <si>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</si>
  <si>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</si>
  <si>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</si>
  <si>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</si>
  <si>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</si>
  <si>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</si>
  <si>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</si>
  <si>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</si>
  <si>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</si>
  <si>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</si>
  <si>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</si>
  <si>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</si>
  <si>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</si>
  <si>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</si>
  <si>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</si>
  <si>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</si>
  <si>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</si>
  <si>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</si>
  <si>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</si>
  <si>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</si>
  <si>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</si>
  <si>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</si>
  <si>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</si>
  <si>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</si>
  <si>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</si>
  <si>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</si>
  <si>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</si>
  <si>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</si>
  <si>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</si>
  <si>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</si>
  <si>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</si>
  <si>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</si>
  <si>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</si>
  <si>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</si>
  <si>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</si>
  <si>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</si>
  <si>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</si>
  <si>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</si>
  <si>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</si>
  <si>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</si>
  <si>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</si>
  <si>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</si>
  <si>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</si>
  <si>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</si>
  <si>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</si>
  <si>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</si>
  <si>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</si>
  <si>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</si>
  <si>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</si>
  <si>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</si>
  <si>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</si>
  <si>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</si>
  <si>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</si>
  <si>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</si>
  <si>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</si>
  <si>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</si>
  <si>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</si>
  <si>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</si>
  <si>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</si>
  <si>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</si>
  <si>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</si>
  <si>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</si>
  <si>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</si>
  <si>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</si>
  <si>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</si>
  <si>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</si>
  <si>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</si>
  <si>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</si>
  <si>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</si>
  <si>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</si>
  <si>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</si>
  <si>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</si>
  <si>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</si>
  <si>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</si>
  <si>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</si>
  <si>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</si>
  <si>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</si>
  <si>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</si>
  <si>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</si>
  <si>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</si>
  <si>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</si>
  <si>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</si>
  <si>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</si>
  <si>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</si>
  <si>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</si>
  <si>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</si>
  <si>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</si>
  <si>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</si>
  <si>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</si>
  <si>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</si>
  <si>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</si>
  <si>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</si>
  <si>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</si>
  <si>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</si>
  <si>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</si>
  <si>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</si>
  <si>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</si>
  <si>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</si>
  <si>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</si>
  <si>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</si>
  <si>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</si>
  <si>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</si>
  <si>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</si>
  <si>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</si>
  <si>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</si>
  <si>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</si>
  <si>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</si>
  <si>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</si>
  <si>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</si>
  <si>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</si>
  <si>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</si>
  <si>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</si>
  <si>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</si>
  <si>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</si>
  <si>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</si>
  <si>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</si>
  <si>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</si>
  <si>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</si>
  <si>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</si>
  <si>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</si>
  <si>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</si>
  <si>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</si>
  <si>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</si>
  <si>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</si>
  <si>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</si>
  <si>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</si>
  <si>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</si>
  <si>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</si>
  <si>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</si>
  <si>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</si>
  <si>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</si>
  <si>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</si>
  <si>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</si>
  <si>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</si>
  <si>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</si>
  <si>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</si>
  <si>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</si>
  <si>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</si>
  <si>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</si>
  <si>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</si>
  <si>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</si>
  <si>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</si>
  <si>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</si>
  <si>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</si>
  <si>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</si>
  <si>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</si>
  <si>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</si>
  <si>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</si>
  <si>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</si>
  <si>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</si>
  <si>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</si>
  <si>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</si>
  <si>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</si>
  <si>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</si>
  <si>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</si>
  <si>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</si>
  <si>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</si>
  <si>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</si>
  <si>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</si>
  <si>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</si>
  <si>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</si>
  <si>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</si>
  <si>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</si>
  <si>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</si>
  <si>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</si>
  <si>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</si>
  <si>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</si>
  <si>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</si>
  <si>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</si>
  <si>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</si>
  <si>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</si>
  <si>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</si>
  <si>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</si>
  <si>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</si>
  <si>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</si>
  <si>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</si>
  <si>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</si>
  <si>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</si>
  <si>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</si>
  <si>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</si>
  <si>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</si>
  <si>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</si>
  <si>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</si>
  <si>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</si>
  <si>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</si>
  <si>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</si>
  <si>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</si>
  <si>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</si>
  <si>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</si>
  <si>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</si>
  <si>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</si>
  <si>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</si>
  <si>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</si>
  <si>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</si>
  <si>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</si>
  <si>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</si>
  <si>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</si>
  <si>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</si>
  <si>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</si>
  <si>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</si>
  <si>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</si>
  <si>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</si>
  <si>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</si>
  <si>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</si>
  <si>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</si>
  <si>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</si>
  <si>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</si>
  <si>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</si>
  <si>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</si>
  <si>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</si>
  <si>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</si>
  <si>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</si>
  <si>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</si>
  <si>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</si>
  <si>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</si>
  <si>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</si>
  <si>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</si>
  <si>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</si>
  <si>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</si>
  <si>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</si>
  <si>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</si>
  <si>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</si>
  <si>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</si>
  <si>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</si>
  <si>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</si>
  <si>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</si>
  <si>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</si>
  <si>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</si>
  <si>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</si>
  <si>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</si>
  <si>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</si>
  <si>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</si>
  <si>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</si>
  <si>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</si>
  <si>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</si>
  <si>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</si>
  <si>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</si>
  <si>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</si>
  <si>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</si>
  <si>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</si>
  <si>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</si>
  <si>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</si>
  <si>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</si>
  <si>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</si>
  <si>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</si>
  <si>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</si>
  <si>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</si>
  <si>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</si>
  <si>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</si>
  <si>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</si>
  <si>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</si>
  <si>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</si>
  <si>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</si>
  <si>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</si>
  <si>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</si>
  <si>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</si>
  <si>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</si>
  <si>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</si>
  <si>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</si>
  <si>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</si>
  <si>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</si>
  <si>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</si>
  <si>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</si>
  <si>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</si>
  <si>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</si>
  <si>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</si>
  <si>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</si>
  <si>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</si>
  <si>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</si>
  <si>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</si>
  <si>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</si>
  <si>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</si>
  <si>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</si>
  <si>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</si>
  <si>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</si>
  <si>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</si>
  <si>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</si>
  <si>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</si>
  <si>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</si>
  <si>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</si>
  <si>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</si>
  <si>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</si>
  <si>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</si>
  <si>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</si>
  <si>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</si>
  <si>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</si>
  <si>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</si>
  <si>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</si>
  <si>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</si>
  <si>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</si>
  <si>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</si>
  <si>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</si>
  <si>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</si>
  <si>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</si>
  <si>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</si>
  <si>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</si>
  <si>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</si>
  <si>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</si>
  <si>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</si>
  <si>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</si>
  <si>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</si>
  <si>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</si>
  <si>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</si>
  <si>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</si>
  <si>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</si>
  <si>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</si>
  <si>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</si>
  <si>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</si>
  <si>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</si>
  <si>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</si>
  <si>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</si>
  <si>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</si>
  <si>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</si>
  <si>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</si>
  <si>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</si>
  <si>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</si>
  <si>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</si>
  <si>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</si>
  <si>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</si>
  <si>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</si>
  <si>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</si>
  <si>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</si>
  <si>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</si>
  <si>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</si>
  <si>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</si>
  <si>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</si>
  <si>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</si>
  <si>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</si>
  <si>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</si>
  <si>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</si>
  <si>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</si>
  <si>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</si>
  <si>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</si>
  <si>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</si>
  <si>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</si>
  <si>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</si>
  <si>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</si>
  <si>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</si>
  <si>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</si>
  <si>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</si>
  <si>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</si>
  <si>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</si>
  <si>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</si>
  <si>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</si>
  <si>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</si>
  <si>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</si>
  <si>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</si>
  <si>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</si>
  <si>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</si>
  <si>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</si>
  <si>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</si>
  <si>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</si>
  <si>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</si>
  <si>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</si>
  <si>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</si>
  <si>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</si>
  <si>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</si>
  <si>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</si>
  <si>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</si>
  <si>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</si>
  <si>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</si>
  <si>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</si>
  <si>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</si>
  <si>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</si>
  <si>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</si>
  <si>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</si>
  <si>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</si>
  <si>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</si>
  <si>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</si>
  <si>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</si>
  <si>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</si>
  <si>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</si>
  <si>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</si>
  <si>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</si>
  <si>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</si>
  <si>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</si>
  <si>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</si>
  <si>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</si>
  <si>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</si>
  <si>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</si>
  <si>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</si>
  <si>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</si>
  <si>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</si>
  <si>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</si>
  <si>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</si>
  <si>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</si>
  <si>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</si>
  <si>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</si>
  <si>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</si>
  <si>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</si>
  <si>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</si>
  <si>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</si>
  <si>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</si>
  <si>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</si>
  <si>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</si>
  <si>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</si>
  <si>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</si>
  <si>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</si>
  <si>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</si>
  <si>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</si>
  <si>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</si>
  <si>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</si>
  <si>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</si>
  <si>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</si>
  <si>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</si>
  <si>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</si>
  <si>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</si>
  <si>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</si>
  <si>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</si>
  <si>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</si>
  <si>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</si>
  <si>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</si>
  <si>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</si>
  <si>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</si>
  <si>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</si>
  <si>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</si>
  <si>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</si>
  <si>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</si>
  <si>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</si>
  <si>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</si>
  <si>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</si>
  <si>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</si>
  <si>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</si>
  <si>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</si>
  <si>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</si>
  <si>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</si>
  <si>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</si>
  <si>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</si>
  <si>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</si>
  <si>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</si>
  <si>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</si>
  <si>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</si>
  <si>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</si>
  <si>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</si>
  <si>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</si>
  <si>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</si>
  <si>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</si>
  <si>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</si>
  <si>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</si>
  <si>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</si>
  <si>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</si>
  <si>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</si>
  <si>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</si>
  <si>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</si>
  <si>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</si>
  <si>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</si>
  <si>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</si>
  <si>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</si>
  <si>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</si>
  <si>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</si>
  <si>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</si>
  <si>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</si>
  <si>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</si>
  <si>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</si>
  <si>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</si>
  <si>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</si>
  <si>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</si>
  <si>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</si>
  <si>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</si>
  <si>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</si>
  <si>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</si>
  <si>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</si>
  <si>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</si>
  <si>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</si>
  <si>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</si>
  <si>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</si>
  <si>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</si>
  <si>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</si>
  <si>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</si>
  <si>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</si>
  <si>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</si>
  <si>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</si>
  <si>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</si>
  <si>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</si>
  <si>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</si>
  <si>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</si>
  <si>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</si>
  <si>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</si>
  <si>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</si>
  <si>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</si>
  <si>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</si>
  <si>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</si>
  <si>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</si>
  <si>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</si>
  <si>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</si>
  <si>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</si>
  <si>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</si>
  <si>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</si>
  <si>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</si>
  <si>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</si>
  <si>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</si>
  <si>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</si>
  <si>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</si>
  <si>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</si>
  <si>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</si>
  <si>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</si>
  <si>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</si>
  <si>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</si>
  <si>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</si>
  <si>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</si>
  <si>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</si>
  <si>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</si>
  <si>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</si>
  <si>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</si>
  <si>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</si>
  <si>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</si>
  <si>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</si>
  <si>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</si>
  <si>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</si>
  <si>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</si>
  <si>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</si>
  <si>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</si>
  <si>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</si>
  <si>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</si>
  <si>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</si>
  <si>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</si>
  <si>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</si>
  <si>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</si>
  <si>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</si>
  <si>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</si>
  <si>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</si>
  <si>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</si>
  <si>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</si>
  <si>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</si>
  <si>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</si>
  <si>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</si>
  <si>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</si>
  <si>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</si>
  <si>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</si>
  <si>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</si>
  <si>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</si>
  <si>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</si>
  <si>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</si>
  <si>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</si>
  <si>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</si>
  <si>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</si>
  <si>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</si>
  <si>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</si>
  <si>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</si>
  <si>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</si>
  <si>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</si>
  <si>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</si>
  <si>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</si>
  <si>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</si>
  <si>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</si>
  <si>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</si>
  <si>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</si>
  <si>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</si>
  <si>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</si>
  <si>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</si>
  <si>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</si>
  <si>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</si>
  <si>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</si>
  <si>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</si>
  <si>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</si>
  <si>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</si>
  <si>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</si>
  <si>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</si>
  <si>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</si>
  <si>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</si>
  <si>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</si>
  <si>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</si>
  <si>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</si>
  <si>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</si>
  <si>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</si>
  <si>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</si>
  <si>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</si>
  <si>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</si>
  <si>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</si>
  <si>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</si>
  <si>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</si>
  <si>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</si>
  <si>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</si>
  <si>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</si>
  <si>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</si>
  <si>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</si>
  <si>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</si>
  <si>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</si>
  <si>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</si>
  <si>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</si>
  <si>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</si>
  <si>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</si>
  <si>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</si>
  <si>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</si>
  <si>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</si>
  <si>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</si>
  <si>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</si>
  <si>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</si>
  <si>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</si>
  <si>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</si>
  <si>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</si>
  <si>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</si>
  <si>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</si>
  <si>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</si>
  <si>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</si>
  <si>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</si>
  <si>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</si>
  <si>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</si>
  <si>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</si>
  <si>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</si>
  <si>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</si>
  <si>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</si>
  <si>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</si>
  <si>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</si>
  <si>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</si>
  <si>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</si>
  <si>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</si>
  <si>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</si>
  <si>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</si>
  <si>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</si>
  <si>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</si>
  <si>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</si>
  <si>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</si>
  <si>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</si>
  <si>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</si>
  <si>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</si>
  <si>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</si>
  <si>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</si>
  <si>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</si>
  <si>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</si>
  <si>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</si>
  <si>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</si>
  <si>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</si>
  <si>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</si>
  <si>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</si>
  <si>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</si>
  <si>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</si>
  <si>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</si>
  <si>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</si>
  <si>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</si>
  <si>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</si>
  <si>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</si>
  <si>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</si>
  <si>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</si>
  <si>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</si>
  <si>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</si>
  <si>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</si>
  <si>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</si>
  <si>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</si>
  <si>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</si>
  <si>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</si>
  <si>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</si>
  <si>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</si>
  <si>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</si>
  <si>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</si>
  <si>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</si>
  <si>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</si>
  <si>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</si>
  <si>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</si>
  <si>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</si>
  <si>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</si>
  <si>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</si>
  <si>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</si>
  <si>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</si>
  <si>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</si>
  <si>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</si>
  <si>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</si>
  <si>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</si>
  <si>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</si>
  <si>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</si>
  <si>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</si>
  <si>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</si>
  <si>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</si>
  <si>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</si>
  <si>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</si>
  <si>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</si>
  <si>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</si>
  <si>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</si>
  <si>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</si>
  <si>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</si>
  <si>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</si>
  <si>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</si>
  <si>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</si>
  <si>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</si>
  <si>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</si>
  <si>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</si>
  <si>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</si>
  <si>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</si>
  <si>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</si>
  <si>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</si>
  <si>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</si>
  <si>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</si>
  <si>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</si>
  <si>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</si>
  <si>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</si>
  <si>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</si>
  <si>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</si>
  <si>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</si>
  <si>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</si>
  <si>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</si>
  <si>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</si>
  <si>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</si>
  <si>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</si>
  <si>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</si>
  <si>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</si>
  <si>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</si>
  <si>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</si>
  <si>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</si>
  <si>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</si>
  <si>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</si>
  <si>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</si>
  <si>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</si>
  <si>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</si>
  <si>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</si>
  <si>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</si>
  <si>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</si>
  <si>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</si>
  <si>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</si>
  <si>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</si>
  <si>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</si>
  <si>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</si>
  <si>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</si>
  <si>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</si>
  <si>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</si>
  <si>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</si>
  <si>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</si>
  <si>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</si>
  <si>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</si>
  <si>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</si>
  <si>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</si>
  <si>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</si>
  <si>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</si>
  <si>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</si>
  <si>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</si>
  <si>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</si>
  <si>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</si>
  <si>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</si>
  <si>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</si>
  <si>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</si>
  <si>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</si>
  <si>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</si>
  <si>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</si>
  <si>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</si>
  <si>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</si>
  <si>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</si>
  <si>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</si>
  <si>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</si>
  <si>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</si>
  <si>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</si>
  <si>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</si>
  <si>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</si>
  <si>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</si>
  <si>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</si>
  <si>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</si>
  <si>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</si>
  <si>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</si>
  <si>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</si>
  <si>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</si>
  <si>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</si>
  <si>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</si>
  <si>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</si>
  <si>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</si>
  <si>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</si>
  <si>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</si>
  <si>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</si>
  <si>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</si>
  <si>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</si>
  <si>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</si>
  <si>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</si>
  <si>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</si>
  <si>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</si>
  <si>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</si>
  <si>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</si>
  <si>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</si>
  <si>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</si>
  <si>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</si>
  <si>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</si>
  <si>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</si>
  <si>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</si>
  <si>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</si>
  <si>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</si>
  <si>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</si>
  <si>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</si>
  <si>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</si>
  <si>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</si>
  <si>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</si>
  <si>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</si>
  <si>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</si>
  <si>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</si>
  <si>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</si>
  <si>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</si>
  <si>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</si>
  <si>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</si>
  <si>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</si>
  <si>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</si>
  <si>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</si>
  <si>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</si>
  <si>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</si>
  <si>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</si>
  <si>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</si>
  <si>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</si>
  <si>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</si>
  <si>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</si>
  <si>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</si>
  <si>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</si>
  <si>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</si>
  <si>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</si>
  <si>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</si>
  <si>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</si>
  <si>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</si>
  <si>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</si>
  <si>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</si>
  <si>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</si>
  <si>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</si>
  <si>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</si>
  <si>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</si>
  <si>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</si>
  <si>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</si>
  <si>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</si>
  <si>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</si>
  <si>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</si>
  <si>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</si>
  <si>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</si>
  <si>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</si>
  <si>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</si>
  <si>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</si>
  <si>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</si>
  <si>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</si>
  <si>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</si>
  <si>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</si>
  <si>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</si>
  <si>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</si>
  <si>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</si>
  <si>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</si>
  <si>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</si>
  <si>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</si>
  <si>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</si>
  <si>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</si>
  <si>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</si>
  <si>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</si>
  <si>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</si>
  <si>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</si>
  <si>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</si>
  <si>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</si>
  <si>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</si>
  <si>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</si>
  <si>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</si>
  <si>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</si>
  <si>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</si>
  <si>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</si>
  <si>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</si>
  <si>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</si>
  <si>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</si>
  <si>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</si>
  <si>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</si>
  <si>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</si>
  <si>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</si>
  <si>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</si>
  <si>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</si>
  <si>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</si>
  <si>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</si>
  <si>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</si>
  <si>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</si>
  <si>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</si>
  <si>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</si>
  <si>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</si>
  <si>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</si>
  <si>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</si>
  <si>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</si>
  <si>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</si>
  <si>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</si>
  <si>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</si>
  <si>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</si>
  <si>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</si>
  <si>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</si>
  <si>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</si>
  <si>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</si>
  <si>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</si>
  <si>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</si>
  <si>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</si>
  <si>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</si>
  <si>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</si>
  <si>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</si>
  <si>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</si>
  <si>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</si>
  <si>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</si>
  <si>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</si>
  <si>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</si>
  <si>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</si>
  <si>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</si>
  <si>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</si>
  <si>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</si>
  <si>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</si>
  <si>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</si>
  <si>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</si>
  <si>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</si>
  <si>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</si>
  <si>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</si>
  <si>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</si>
  <si>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</si>
  <si>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</si>
  <si>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</si>
  <si>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</si>
  <si>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</si>
  <si>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</si>
  <si>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</si>
  <si>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</si>
  <si>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</si>
  <si>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</si>
  <si>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</si>
  <si>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</si>
  <si>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</si>
  <si>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</si>
  <si>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</si>
  <si>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</si>
  <si>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</si>
  <si>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</si>
  <si>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</si>
  <si>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</si>
  <si>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</si>
  <si>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</si>
  <si>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</si>
  <si>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</si>
  <si>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</si>
  <si>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</si>
  <si>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</si>
  <si>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</si>
  <si>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</si>
  <si>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</si>
  <si>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</si>
  <si>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</si>
  <si>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</si>
  <si>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</si>
  <si>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</si>
  <si>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</si>
  <si>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</si>
  <si>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</si>
  <si>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</si>
  <si>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</si>
  <si>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</si>
  <si>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</si>
  <si>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</si>
  <si>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</si>
  <si>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</si>
  <si>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</si>
  <si>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</si>
  <si>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</si>
  <si>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</si>
  <si>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</si>
  <si>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</si>
  <si>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</si>
  <si>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</si>
  <si>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</si>
  <si>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</si>
  <si>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</si>
  <si>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</si>
  <si>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</si>
  <si>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</si>
  <si>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</si>
  <si>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</si>
  <si>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</si>
  <si>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</si>
  <si>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</si>
  <si>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</si>
  <si>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</si>
  <si>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</si>
  <si>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</si>
  <si>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</si>
  <si>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</si>
  <si>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</si>
  <si>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</si>
  <si>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</si>
  <si>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</si>
  <si>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</si>
  <si>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</si>
  <si>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</si>
  <si>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</si>
  <si>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</si>
  <si>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</si>
  <si>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</si>
  <si>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</si>
  <si>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</si>
  <si>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</si>
  <si>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</si>
  <si>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</si>
  <si>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</si>
  <si>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</si>
  <si>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</si>
  <si>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</si>
  <si>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</si>
  <si>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</si>
  <si>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</si>
  <si>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</si>
  <si>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</si>
  <si>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</si>
  <si>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</si>
  <si>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</si>
  <si>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</si>
  <si>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</si>
  <si>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</si>
  <si>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</si>
  <si>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</si>
  <si>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</si>
  <si>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</si>
  <si>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</si>
  <si>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</si>
  <si>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</si>
  <si>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</si>
  <si>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</si>
  <si>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</si>
  <si>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</si>
  <si>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</si>
  <si>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</si>
  <si>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</si>
  <si>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</si>
  <si>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</si>
  <si>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</si>
  <si>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</si>
  <si>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</si>
  <si>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</si>
  <si>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</si>
  <si>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</si>
  <si>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</si>
  <si>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</si>
  <si>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</si>
  <si>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</si>
  <si>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</si>
  <si>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</si>
  <si>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</si>
  <si>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</si>
  <si>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</si>
  <si>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</si>
  <si>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</si>
  <si>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</si>
  <si>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</si>
  <si>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</si>
  <si>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</si>
  <si>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</si>
  <si>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</si>
  <si>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</si>
  <si>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</si>
  <si>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</si>
  <si>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</si>
  <si>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</si>
  <si>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</si>
  <si>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</si>
  <si>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</si>
  <si>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</si>
  <si>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</si>
  <si>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</si>
  <si>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</si>
  <si>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</si>
  <si>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</si>
  <si>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</si>
  <si>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</si>
  <si>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</si>
  <si>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</si>
  <si>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</si>
  <si>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</si>
  <si>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</si>
  <si>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</si>
  <si>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</si>
  <si>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</si>
  <si>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</si>
  <si>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</si>
  <si>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</si>
  <si>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</si>
  <si>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</si>
  <si>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</si>
  <si>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</si>
  <si>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</si>
  <si>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</si>
  <si>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</si>
  <si>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</si>
  <si>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</si>
  <si>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</si>
  <si>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</si>
  <si>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</si>
  <si>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</si>
  <si>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</si>
  <si>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</si>
  <si>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</si>
  <si>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</si>
  <si>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</si>
  <si>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</si>
  <si>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</si>
  <si>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</si>
  <si>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</si>
  <si>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</si>
  <si>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</si>
  <si>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</si>
  <si>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</si>
  <si>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</si>
  <si>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</si>
  <si>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</si>
  <si>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</si>
  <si>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</si>
  <si>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</si>
  <si>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</si>
  <si>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</si>
  <si>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</si>
  <si>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</si>
  <si>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</si>
  <si>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</si>
  <si>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</si>
  <si>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</si>
  <si>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</si>
  <si>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</si>
  <si>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</si>
  <si>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</si>
  <si>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</si>
  <si>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</si>
  <si>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</si>
  <si>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</si>
  <si>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</si>
  <si>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</si>
  <si>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</si>
  <si>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</si>
  <si>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</si>
  <si>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</si>
  <si>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</si>
  <si>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</si>
  <si>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</si>
  <si>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</si>
  <si>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</si>
  <si>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</si>
  <si>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</si>
  <si>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</si>
  <si>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</si>
  <si>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</si>
  <si>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</si>
  <si>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</si>
  <si>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</si>
  <si>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</si>
  <si>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</si>
  <si>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</si>
  <si>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</si>
  <si>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</si>
  <si>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</si>
  <si>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</si>
  <si>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</si>
  <si>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</si>
  <si>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</si>
  <si>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</si>
  <si>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</si>
  <si>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</si>
  <si>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</si>
  <si>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</si>
  <si>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</si>
  <si>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</si>
  <si>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</si>
  <si>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</si>
  <si>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</si>
  <si>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</si>
  <si>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</si>
  <si>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</si>
  <si>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</si>
  <si>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</si>
  <si>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</si>
  <si>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</si>
  <si>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</si>
  <si>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</si>
  <si>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</si>
  <si>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</si>
  <si>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</si>
  <si>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</si>
  <si>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</si>
  <si>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</si>
  <si>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</si>
  <si>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</si>
  <si>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</si>
  <si>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</si>
  <si>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</si>
  <si>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</si>
  <si>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</si>
  <si>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</si>
  <si>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</si>
  <si>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</si>
  <si>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</si>
  <si>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</si>
  <si>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</si>
  <si>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</si>
  <si>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</si>
  <si>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</si>
  <si>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</si>
  <si>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</si>
  <si>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</si>
  <si>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</si>
  <si>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</si>
  <si>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</si>
  <si>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</si>
  <si>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</si>
  <si>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</si>
  <si>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</si>
  <si>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</si>
  <si>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</si>
  <si>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</si>
  <si>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</si>
  <si>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</si>
  <si>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</si>
  <si>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</si>
  <si>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</si>
  <si>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</si>
  <si>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</si>
  <si>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</si>
  <si>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</si>
  <si>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</si>
  <si>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</si>
  <si>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</si>
  <si>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</si>
  <si>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</si>
  <si>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</si>
  <si>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</si>
  <si>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</si>
  <si>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</si>
  <si>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</si>
  <si>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</si>
  <si>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</si>
  <si>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</si>
  <si>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</si>
  <si>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</si>
  <si>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</si>
  <si>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</si>
  <si>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</si>
  <si>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</si>
  <si>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</si>
  <si>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</si>
  <si>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</si>
  <si>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</si>
  <si>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</si>
  <si>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</si>
  <si>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</si>
  <si>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</si>
  <si>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</si>
  <si>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</si>
  <si>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</si>
  <si>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</si>
  <si>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</si>
  <si>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</si>
  <si>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</si>
  <si>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</si>
  <si>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</si>
  <si>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</si>
  <si>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</si>
  <si>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</si>
  <si>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</si>
  <si>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</si>
  <si>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</si>
  <si>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</si>
  <si>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</si>
  <si>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</si>
  <si>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</si>
  <si>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</si>
  <si>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</si>
  <si>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</si>
  <si>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</si>
  <si>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</si>
  <si>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</si>
  <si>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</si>
  <si>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</si>
  <si>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</si>
  <si>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</si>
  <si>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</si>
  <si>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</si>
  <si>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</si>
  <si>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</si>
  <si>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</si>
  <si>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</si>
  <si>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</si>
  <si>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</si>
  <si>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</si>
  <si>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</si>
  <si>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</si>
  <si>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</si>
  <si>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</si>
  <si>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</si>
  <si>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</si>
  <si>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</si>
  <si>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</si>
  <si>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</si>
  <si>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</si>
  <si>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</si>
  <si>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</si>
  <si>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</si>
  <si>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</si>
  <si>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</si>
  <si>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</si>
  <si>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</si>
  <si>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</si>
  <si>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</si>
  <si>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</si>
  <si>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</si>
  <si>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</si>
  <si>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</si>
  <si>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</si>
  <si>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</si>
  <si>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</si>
  <si>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</si>
  <si>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</si>
  <si>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</si>
  <si>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</si>
  <si>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</si>
  <si>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</si>
  <si>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</si>
  <si>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</si>
  <si>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</si>
  <si>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</si>
  <si>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</si>
  <si>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</si>
  <si>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</si>
  <si>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</si>
  <si>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</si>
  <si>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</si>
  <si>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</si>
  <si>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</si>
  <si>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</si>
  <si>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</si>
  <si>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</si>
  <si>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</si>
  <si>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</si>
  <si>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</si>
  <si>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</si>
  <si>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</si>
  <si>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</si>
  <si>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</si>
  <si>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</si>
  <si>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</si>
  <si>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</si>
  <si>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</si>
  <si>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</si>
  <si>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</si>
  <si>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</si>
  <si>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</si>
  <si>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</si>
  <si>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</si>
  <si>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</si>
  <si>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</si>
  <si>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</si>
  <si>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</si>
  <si>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</si>
  <si>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</si>
  <si>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</si>
  <si>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</si>
  <si>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</si>
  <si>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</si>
  <si>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</si>
  <si>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</si>
  <si>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</si>
  <si>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</si>
  <si>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</si>
  <si>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</si>
  <si>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</si>
  <si>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</si>
  <si>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</si>
  <si>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</si>
  <si>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</si>
  <si>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</si>
  <si>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</si>
  <si>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</si>
  <si>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</si>
  <si>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</si>
  <si>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</si>
  <si>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</si>
  <si>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</si>
  <si>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</si>
  <si>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</si>
  <si>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</si>
  <si>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</si>
  <si>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</si>
  <si>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</si>
  <si>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</si>
  <si>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</si>
  <si>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</si>
  <si>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</si>
  <si>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</si>
  <si>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</si>
  <si>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</si>
  <si>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</si>
  <si>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</si>
  <si>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</si>
  <si>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</si>
  <si>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</si>
  <si>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</si>
  <si>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</si>
  <si>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</si>
  <si>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</si>
  <si>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</si>
  <si>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</si>
  <si>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</si>
  <si>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</si>
  <si>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</si>
  <si>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</si>
  <si>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</si>
  <si>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</si>
  <si>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</si>
  <si>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</si>
  <si>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</si>
  <si>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</si>
  <si>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</si>
  <si>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</si>
  <si>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</si>
  <si>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</si>
  <si>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</si>
  <si>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</si>
  <si>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</si>
  <si>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</si>
  <si>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</si>
  <si>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</si>
  <si>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</si>
  <si>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</si>
  <si>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</si>
  <si>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</si>
  <si>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</si>
  <si>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</si>
  <si>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</si>
  <si>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</si>
  <si>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</si>
  <si>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</si>
  <si>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</si>
  <si>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</si>
  <si>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</si>
  <si>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</si>
  <si>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</si>
  <si>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</si>
  <si>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</si>
  <si>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</si>
  <si>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</si>
  <si>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</si>
  <si>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</si>
  <si>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</si>
  <si>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</si>
  <si>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</si>
  <si>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</si>
  <si>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</si>
  <si>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</si>
  <si>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</si>
  <si>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</si>
  <si>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</si>
  <si>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</si>
  <si>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</si>
  <si>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</si>
  <si>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</si>
  <si>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</si>
  <si>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</si>
  <si>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</si>
  <si>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</si>
  <si>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</si>
  <si>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</si>
  <si>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</si>
  <si>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</si>
  <si>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</si>
  <si>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</si>
  <si>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</si>
  <si>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</si>
  <si>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</si>
  <si>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</si>
  <si>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</si>
  <si>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</si>
  <si>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</si>
  <si>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</si>
  <si>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</si>
  <si>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</si>
  <si>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</si>
  <si>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</si>
  <si>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</si>
  <si>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</si>
  <si>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</si>
  <si>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</si>
  <si>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</si>
  <si>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</si>
  <si>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</si>
  <si>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</si>
  <si>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</si>
  <si>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</si>
  <si>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</si>
  <si>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</si>
  <si>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</si>
  <si>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</si>
  <si>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</si>
  <si>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</si>
  <si>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</si>
  <si>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</si>
  <si>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</si>
  <si>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</si>
  <si>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</si>
  <si>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</si>
  <si>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</si>
  <si>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</si>
  <si>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</si>
  <si>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</si>
  <si>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</si>
  <si>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</si>
  <si>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</si>
  <si>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</si>
  <si>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</si>
  <si>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</si>
  <si>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</si>
  <si>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</si>
  <si>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</si>
  <si>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</si>
  <si>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</si>
  <si>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</si>
  <si>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</si>
  <si>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</si>
  <si>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</si>
  <si>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</si>
  <si>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</si>
  <si>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</si>
  <si>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</si>
  <si>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</si>
  <si>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</si>
  <si>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</si>
  <si>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</si>
  <si>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</si>
  <si>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</si>
  <si>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</si>
  <si>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</si>
  <si>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</si>
  <si>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</si>
  <si>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</si>
  <si>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</si>
  <si>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</si>
  <si>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</si>
  <si>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</si>
  <si>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</si>
  <si>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</si>
  <si>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</si>
  <si>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</si>
  <si>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</si>
  <si>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</si>
  <si>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</si>
  <si>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</si>
  <si>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</si>
  <si>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</si>
  <si>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</si>
  <si>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</si>
  <si>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</si>
  <si>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</si>
  <si>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</si>
  <si>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</si>
  <si>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</si>
  <si>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</si>
  <si>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</si>
  <si>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</si>
  <si>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</si>
  <si>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</si>
  <si>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</si>
  <si>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</si>
  <si>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</si>
  <si>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</si>
  <si>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</si>
  <si>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</si>
  <si>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</si>
  <si>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</si>
  <si>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</si>
  <si>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</si>
  <si>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</si>
  <si>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</si>
  <si>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</si>
  <si>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</si>
  <si>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</si>
  <si>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</si>
  <si>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</si>
  <si>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</si>
  <si>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</si>
  <si>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</si>
  <si>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</si>
  <si>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</si>
  <si>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</si>
  <si>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</si>
  <si>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</si>
  <si>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</si>
  <si>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</si>
  <si>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</si>
  <si>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</si>
  <si>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</si>
  <si>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</si>
  <si>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</si>
  <si>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</si>
  <si>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</si>
  <si>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</si>
  <si>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</si>
  <si>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</si>
  <si>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</si>
  <si>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</si>
  <si>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</si>
  <si>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</si>
  <si>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</si>
  <si>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</si>
  <si>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</si>
  <si>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</si>
  <si>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</si>
  <si>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</si>
  <si>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</si>
  <si>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</si>
  <si>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</si>
  <si>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</si>
  <si>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</si>
  <si>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</si>
  <si>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</si>
  <si>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</si>
  <si>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</si>
  <si>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</si>
  <si>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</si>
  <si>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</si>
  <si>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</si>
  <si>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</si>
  <si>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</si>
  <si>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</si>
  <si>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</si>
  <si>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</si>
  <si>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</si>
  <si>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</si>
  <si>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</si>
  <si>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</si>
  <si>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</si>
  <si>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</si>
  <si>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</si>
  <si>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</si>
  <si>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</si>
  <si>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</si>
  <si>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</si>
  <si>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</si>
  <si>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</si>
  <si>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</si>
  <si>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</si>
  <si>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</si>
  <si>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</si>
  <si>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</si>
  <si>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</si>
  <si>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</si>
  <si>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</si>
  <si>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</si>
  <si>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</si>
  <si>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</si>
  <si>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</si>
  <si>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</si>
  <si>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</si>
  <si>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</si>
  <si>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</si>
  <si>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</si>
  <si>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</si>
  <si>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</si>
  <si>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</si>
  <si>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</si>
  <si>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</si>
  <si>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</si>
  <si>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</si>
  <si>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</si>
  <si>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</si>
  <si>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</si>
  <si>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</si>
  <si>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</si>
  <si>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</si>
  <si>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</si>
  <si>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</si>
  <si>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</si>
  <si>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</si>
  <si>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</si>
  <si>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</si>
  <si>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</si>
  <si>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</si>
  <si>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</si>
  <si>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</si>
  <si>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</si>
  <si>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</si>
  <si>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</si>
  <si>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</si>
  <si>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</si>
  <si>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</si>
  <si>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</si>
  <si>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</si>
  <si>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</si>
  <si>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</si>
  <si>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</si>
  <si>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</si>
  <si>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</si>
  <si>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</si>
  <si>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</si>
  <si>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</si>
  <si>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</si>
  <si>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</si>
  <si>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</si>
  <si>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</si>
  <si>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</si>
  <si>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</si>
  <si>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</si>
  <si>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</si>
  <si>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</si>
  <si>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</si>
  <si>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</si>
  <si>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</si>
  <si>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</si>
  <si>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</si>
  <si>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</si>
  <si>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</si>
  <si>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</si>
  <si>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</si>
  <si>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</si>
  <si>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</si>
  <si>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</si>
  <si>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</si>
  <si>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</si>
  <si>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</si>
  <si>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</si>
  <si>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</si>
  <si>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</si>
  <si>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</si>
  <si>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</si>
  <si>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</si>
  <si>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</si>
  <si>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</si>
  <si>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</si>
  <si>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</si>
  <si>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</si>
  <si>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</si>
  <si>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</si>
  <si>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</si>
  <si>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</si>
  <si>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</si>
  <si>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</si>
  <si>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</si>
  <si>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</si>
  <si>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</si>
  <si>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</si>
  <si>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</si>
  <si>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</si>
  <si>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</si>
  <si>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</si>
  <si>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</si>
  <si>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</si>
  <si>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</si>
  <si>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</si>
  <si>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</si>
  <si>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</si>
  <si>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</si>
  <si>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</si>
  <si>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</si>
  <si>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</si>
  <si>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</si>
  <si>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</si>
  <si>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</si>
  <si>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</si>
  <si>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</si>
  <si>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</si>
  <si>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</si>
  <si>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</si>
  <si>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</si>
  <si>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</si>
  <si>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</si>
  <si>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</si>
  <si>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</si>
  <si>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</si>
  <si>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</si>
  <si>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</si>
  <si>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</si>
  <si>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</si>
  <si>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</si>
  <si>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</si>
  <si>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</si>
  <si>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</si>
  <si>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</si>
  <si>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</si>
  <si>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</si>
  <si>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</si>
  <si>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</si>
  <si>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</si>
  <si>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</si>
  <si>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</si>
  <si>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</si>
  <si>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</si>
  <si>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</si>
  <si>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</si>
  <si>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</si>
  <si>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</si>
  <si>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</si>
  <si>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</si>
  <si>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</si>
  <si>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</si>
  <si>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</si>
  <si>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</si>
  <si>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</si>
  <si>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</si>
  <si>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</si>
  <si>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</si>
  <si>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</si>
  <si>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</si>
  <si>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</si>
  <si>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</si>
  <si>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</si>
  <si>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</si>
  <si>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</si>
  <si>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</si>
  <si>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</si>
  <si>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</si>
  <si>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</si>
  <si>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</si>
  <si>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</si>
  <si>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</si>
  <si>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</si>
  <si>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</si>
  <si>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</si>
  <si>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</si>
  <si>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</si>
  <si>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</si>
  <si>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</si>
  <si>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</si>
  <si>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</si>
  <si>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</si>
  <si>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</si>
  <si>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</si>
  <si>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</si>
  <si>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</si>
  <si>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</si>
  <si>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</si>
  <si>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</si>
  <si>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</si>
  <si>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</si>
  <si>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</si>
  <si>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</si>
  <si>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</si>
  <si>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</si>
  <si>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</si>
  <si>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</si>
  <si>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</si>
  <si>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</si>
  <si>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</si>
  <si>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</si>
  <si>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</si>
  <si>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</si>
  <si>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</si>
  <si>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</si>
  <si>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</si>
  <si>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</si>
  <si>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</si>
  <si>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</si>
  <si>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</si>
  <si>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</si>
  <si>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</si>
  <si>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</si>
  <si>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</si>
  <si>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</si>
  <si>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</si>
  <si>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</si>
  <si>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</si>
  <si>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</si>
  <si>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</si>
  <si>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</si>
  <si>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</si>
  <si>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</si>
  <si>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</si>
  <si>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</si>
  <si>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</si>
  <si>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</si>
  <si>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</si>
  <si>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</si>
  <si>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</si>
  <si>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</si>
  <si>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</si>
  <si>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</si>
  <si>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</si>
  <si>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</si>
  <si>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</si>
  <si>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</si>
  <si>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</si>
  <si>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</si>
  <si>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</si>
  <si>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</si>
  <si>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</si>
  <si>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</si>
  <si>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</si>
  <si>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</si>
  <si>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</si>
  <si>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</si>
  <si>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</si>
  <si>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</si>
  <si>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</si>
  <si>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</si>
  <si>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</si>
  <si>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</si>
  <si>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</si>
  <si>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</si>
  <si>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</si>
  <si>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</si>
  <si>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</si>
  <si>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</si>
  <si>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</si>
  <si>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</si>
  <si>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</si>
  <si>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</si>
  <si>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</si>
  <si>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</si>
  <si>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</si>
  <si>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</si>
  <si>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</si>
  <si>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</si>
  <si>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</si>
  <si>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</si>
  <si>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</si>
  <si>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</si>
  <si>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</si>
  <si>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</si>
  <si>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</si>
  <si>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</si>
  <si>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</si>
  <si>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</si>
  <si>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</si>
  <si>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</si>
  <si>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</si>
  <si>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</si>
  <si>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</si>
  <si>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</si>
  <si>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</si>
  <si>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</si>
  <si>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</si>
  <si>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</si>
  <si>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</si>
  <si>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</si>
  <si>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</si>
  <si>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</si>
  <si>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</si>
  <si>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</si>
  <si>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</si>
  <si>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</si>
  <si>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</si>
  <si>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</si>
  <si>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</si>
  <si>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</si>
  <si>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</si>
  <si>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</si>
  <si>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</si>
  <si>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</si>
  <si>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</si>
  <si>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</si>
  <si>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</si>
  <si>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</si>
  <si>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</si>
  <si>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</si>
  <si>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</si>
  <si>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</si>
  <si>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</si>
  <si>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</si>
  <si>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</si>
  <si>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</si>
  <si>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</si>
  <si>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</si>
  <si>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</si>
  <si>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</si>
  <si>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</si>
  <si>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</si>
  <si>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</si>
  <si>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</si>
  <si>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</si>
  <si>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</si>
  <si>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</si>
  <si>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</si>
  <si>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</si>
  <si>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</si>
  <si>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</si>
  <si>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</si>
  <si>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</si>
  <si>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</si>
  <si>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</si>
  <si>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</si>
  <si>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</si>
  <si>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</si>
  <si>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</si>
  <si>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</si>
  <si>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</si>
  <si>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</si>
  <si>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</si>
  <si>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</si>
  <si>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</si>
  <si>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</si>
  <si>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</si>
  <si>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</si>
  <si>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</si>
  <si>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</si>
  <si>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</si>
  <si>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</si>
  <si>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</si>
  <si>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</si>
  <si>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</si>
  <si>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</si>
  <si>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</si>
  <si>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</si>
  <si>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</si>
  <si>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</si>
  <si>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</si>
  <si>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</si>
  <si>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</si>
  <si>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</si>
  <si>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</si>
  <si>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</si>
  <si>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</si>
  <si>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</si>
  <si>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</si>
  <si>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</si>
  <si>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</si>
  <si>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</si>
  <si>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</si>
  <si>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</si>
  <si>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</si>
  <si>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</si>
  <si>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</si>
  <si>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</si>
  <si>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</si>
  <si>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</si>
  <si>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</si>
  <si>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</si>
  <si>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</si>
  <si>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</si>
  <si>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</si>
  <si>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</si>
  <si>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</si>
  <si>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</si>
  <si>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</si>
  <si>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</si>
  <si>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</si>
  <si>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</si>
  <si>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</si>
  <si>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</si>
  <si>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</si>
  <si>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</si>
  <si>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</si>
  <si>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</si>
  <si>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</si>
  <si>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</si>
  <si>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</si>
  <si>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</si>
  <si>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</si>
  <si>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</si>
  <si>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</si>
  <si>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</si>
  <si>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</si>
  <si>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</si>
  <si>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</si>
  <si>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</si>
  <si>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</si>
  <si>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</si>
  <si>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</si>
  <si>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</si>
  <si>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</si>
  <si>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</si>
  <si>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</si>
  <si>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</si>
  <si>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</si>
  <si>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</si>
  <si>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</si>
  <si>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</si>
  <si>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</si>
  <si>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</si>
  <si>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</si>
  <si>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</si>
  <si>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</si>
  <si>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</si>
  <si>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</si>
  <si>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</si>
  <si>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</si>
  <si>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</si>
  <si>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</si>
  <si>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</si>
  <si>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</si>
  <si>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</si>
  <si>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</si>
  <si>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</si>
  <si>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</si>
  <si>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</si>
  <si>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</si>
  <si>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</si>
  <si>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</si>
  <si>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</si>
  <si>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</si>
  <si>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</si>
  <si>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</si>
  <si>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</si>
  <si>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</si>
  <si>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</si>
  <si>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</si>
  <si>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</si>
  <si>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</si>
  <si>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</si>
  <si>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</si>
  <si>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</si>
  <si>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</si>
  <si>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</si>
  <si>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</si>
  <si>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</si>
  <si>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</si>
  <si>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</si>
  <si>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</si>
  <si>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</si>
  <si>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</si>
  <si>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</si>
  <si>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</si>
  <si>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</si>
  <si>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</si>
  <si>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</si>
  <si>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</si>
  <si>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</si>
  <si>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</si>
  <si>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</si>
  <si>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</si>
  <si>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</si>
  <si>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</si>
  <si>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</si>
  <si>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</si>
  <si>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</si>
  <si>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</si>
  <si>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</si>
  <si>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</si>
  <si>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</si>
  <si>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</si>
  <si>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</si>
  <si>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</si>
  <si>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</si>
  <si>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</si>
  <si>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</si>
  <si>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</si>
  <si>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</si>
  <si>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</si>
  <si>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</si>
  <si>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</si>
  <si>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</si>
  <si>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</si>
  <si>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</si>
  <si>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</si>
  <si>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</si>
  <si>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</si>
  <si>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</si>
  <si>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</si>
  <si>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</si>
  <si>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</si>
  <si>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</si>
  <si>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</si>
  <si>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</si>
  <si>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</si>
  <si>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</si>
  <si>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</si>
  <si>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</si>
  <si>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</si>
  <si>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</si>
  <si>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</si>
  <si>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</si>
  <si>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</si>
  <si>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</si>
  <si>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</si>
  <si>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</si>
  <si>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</si>
  <si>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</si>
  <si>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</si>
  <si>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</si>
  <si>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</si>
  <si>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</si>
  <si>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</si>
  <si>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</si>
  <si>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</si>
  <si>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</si>
  <si>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</si>
  <si>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</si>
  <si>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</si>
  <si>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</si>
  <si>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</si>
  <si>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</si>
  <si>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</si>
  <si>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</si>
  <si>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</si>
  <si>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</si>
  <si>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</si>
  <si>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</si>
  <si>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</si>
  <si>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</si>
  <si>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</si>
  <si>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</si>
  <si>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</si>
  <si>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</si>
  <si>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</si>
  <si>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</si>
  <si>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</si>
  <si>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</si>
  <si>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</si>
  <si>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</si>
  <si>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</si>
  <si>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</si>
  <si>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</si>
  <si>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</si>
  <si>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</si>
  <si>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</si>
  <si>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</si>
  <si>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</si>
  <si>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</si>
  <si>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</si>
  <si>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</si>
  <si>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</si>
  <si>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</si>
  <si>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</si>
  <si>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</si>
  <si>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</si>
  <si>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</si>
  <si>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</si>
  <si>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</si>
  <si>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</si>
  <si>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</si>
  <si>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</si>
  <si>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</si>
  <si>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</si>
  <si>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</si>
  <si>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</si>
  <si>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</si>
  <si>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</si>
  <si>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</si>
  <si>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</si>
  <si>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</si>
  <si>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</si>
  <si>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</si>
  <si>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</si>
  <si>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</si>
  <si>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</si>
  <si>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</si>
  <si>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</si>
  <si>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</si>
  <si>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</si>
  <si>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</si>
  <si>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</si>
  <si>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</si>
  <si>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</si>
  <si>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</si>
  <si>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</si>
  <si>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</si>
  <si>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</si>
  <si>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</si>
  <si>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</si>
  <si>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</si>
  <si>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</si>
  <si>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</si>
  <si>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</si>
  <si>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</si>
  <si>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</si>
  <si>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</si>
  <si>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</si>
  <si>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</si>
  <si>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</si>
  <si>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</si>
  <si>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</si>
  <si>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</si>
  <si>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</si>
  <si>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</si>
  <si>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</si>
  <si>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</si>
  <si>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</si>
  <si>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</si>
  <si>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</si>
  <si>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</si>
  <si>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</si>
  <si>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</si>
  <si>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</si>
  <si>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</si>
  <si>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</si>
  <si>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</si>
  <si>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</si>
  <si>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</si>
  <si>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</si>
  <si>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</si>
  <si>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</si>
  <si>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</si>
  <si>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</si>
  <si>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</si>
  <si>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</si>
  <si>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</si>
  <si>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</si>
  <si>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</si>
  <si>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</si>
  <si>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</si>
  <si>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</si>
  <si>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</si>
  <si>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</si>
  <si>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</si>
  <si>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</si>
  <si>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</si>
  <si>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</si>
  <si>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</si>
  <si>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</si>
  <si>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</si>
  <si>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</si>
  <si>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</si>
  <si>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</si>
  <si>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</si>
  <si>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</si>
  <si>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</si>
  <si>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</si>
  <si>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</si>
  <si>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</si>
  <si>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</si>
  <si>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</si>
  <si>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</si>
  <si>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</si>
  <si>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</si>
  <si>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</si>
  <si>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</si>
  <si>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</si>
  <si>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</si>
  <si>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</si>
  <si>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</si>
  <si>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</si>
  <si>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</si>
  <si>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</si>
  <si>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</si>
  <si>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</si>
  <si>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</si>
  <si>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</si>
  <si>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</si>
  <si>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</si>
  <si>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</si>
  <si>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</si>
  <si>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</si>
  <si>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</si>
  <si>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</si>
  <si>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</si>
  <si>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</si>
  <si>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</si>
  <si>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</si>
  <si>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</si>
  <si>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</si>
  <si>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</si>
  <si>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</si>
  <si>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</si>
  <si>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</si>
  <si>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</si>
  <si>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</si>
  <si>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</si>
  <si>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</si>
  <si>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</si>
  <si>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</si>
  <si>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</si>
  <si>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</si>
  <si>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</si>
  <si>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</si>
  <si>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</si>
  <si>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</si>
  <si>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</si>
  <si>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</si>
  <si>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</si>
  <si>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</si>
  <si>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</si>
  <si>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</si>
  <si>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</si>
  <si>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</si>
  <si>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</si>
  <si>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</si>
  <si>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</si>
  <si>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</si>
  <si>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</si>
  <si>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</si>
  <si>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</si>
  <si>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</si>
  <si>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</si>
  <si>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</si>
  <si>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</si>
  <si>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</si>
  <si>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</si>
  <si>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</si>
  <si>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</si>
  <si>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</si>
  <si>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</si>
  <si>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</si>
  <si>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</si>
  <si>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</si>
  <si>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</si>
  <si>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</si>
  <si>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</si>
  <si>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</si>
  <si>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</si>
  <si>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</si>
  <si>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</si>
  <si>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</si>
  <si>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</si>
  <si>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</si>
  <si>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</si>
  <si>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</si>
  <si>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</si>
  <si>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</si>
  <si>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</si>
  <si>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</si>
  <si>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</si>
  <si>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</si>
  <si>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</si>
  <si>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</si>
  <si>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</si>
  <si>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</si>
  <si>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</si>
  <si>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</si>
  <si>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</si>
  <si>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</si>
  <si>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</si>
  <si>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</si>
  <si>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</si>
  <si>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</si>
  <si>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</si>
  <si>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</si>
  <si>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</si>
  <si>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</si>
  <si>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</si>
  <si>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</si>
  <si>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</si>
  <si>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</si>
  <si>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</si>
  <si>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</si>
  <si>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</si>
  <si>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</si>
  <si>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</si>
  <si>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</si>
  <si>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</si>
  <si>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</si>
  <si>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</si>
  <si>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</si>
  <si>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</si>
  <si>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</si>
  <si>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</si>
  <si>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</si>
  <si>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</si>
  <si>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</si>
  <si>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</si>
  <si>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</si>
  <si>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</si>
  <si>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</si>
  <si>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</si>
  <si>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</si>
  <si>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</si>
  <si>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</si>
  <si>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</si>
  <si>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</si>
  <si>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</si>
  <si>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</si>
  <si>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</si>
  <si>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</si>
  <si>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</si>
  <si>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</si>
  <si>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</si>
  <si>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</si>
  <si>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</si>
  <si>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</si>
  <si>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</si>
  <si>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</si>
  <si>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</si>
  <si>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</si>
  <si>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</si>
  <si>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</si>
  <si>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</si>
  <si>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</si>
  <si>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</si>
  <si>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</si>
  <si>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</si>
  <si>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</si>
  <si>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</si>
  <si>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</si>
  <si>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</si>
  <si>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</si>
  <si>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</si>
  <si>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</si>
  <si>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</si>
  <si>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</si>
  <si>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</si>
  <si>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</si>
  <si>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</si>
  <si>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</si>
  <si>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</si>
  <si>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</si>
  <si>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</si>
  <si>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</si>
  <si>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</si>
  <si>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</si>
  <si>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</si>
  <si>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</si>
  <si>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</si>
  <si>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</si>
  <si>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</si>
  <si>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</si>
  <si>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</si>
  <si>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</si>
  <si>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</si>
  <si>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</si>
  <si>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</si>
  <si>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</si>
  <si>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</si>
  <si>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</si>
  <si>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</si>
  <si>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</si>
  <si>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</si>
  <si>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</si>
  <si>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</si>
  <si>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</si>
  <si>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</si>
  <si>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</si>
  <si>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</si>
  <si>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</si>
  <si>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</si>
  <si>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</si>
  <si>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</si>
  <si>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</si>
  <si>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</si>
  <si>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</si>
  <si>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</si>
  <si>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</si>
  <si>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</si>
  <si>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</si>
  <si>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</si>
  <si>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</si>
  <si>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</si>
  <si>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</si>
  <si>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</si>
  <si>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</si>
  <si>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</si>
  <si>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</si>
  <si>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</si>
  <si>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</si>
  <si>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</si>
  <si>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</si>
  <si>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</si>
  <si>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</si>
  <si>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</si>
  <si>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</si>
  <si>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</si>
  <si>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</si>
  <si>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</si>
  <si>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</si>
  <si>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</si>
  <si>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</si>
  <si>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</si>
  <si>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</si>
  <si>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</si>
  <si>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</si>
  <si>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</si>
  <si>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</si>
  <si>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</si>
  <si>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</si>
  <si>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</si>
  <si>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</si>
  <si>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</si>
  <si>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</si>
  <si>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</si>
  <si>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</si>
  <si>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</si>
  <si>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</si>
  <si>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</si>
  <si>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</si>
  <si>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</si>
  <si>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</si>
  <si>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</si>
  <si>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</si>
  <si>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</si>
  <si>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</si>
  <si>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</si>
  <si>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</si>
  <si>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</si>
  <si>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</si>
  <si>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</si>
  <si>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</si>
  <si>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</si>
  <si>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</si>
  <si>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</si>
  <si>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</si>
  <si>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</si>
  <si>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</si>
  <si>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</si>
  <si>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</si>
  <si>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</si>
  <si>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</si>
  <si>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</si>
  <si>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</si>
  <si>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</si>
  <si>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</si>
  <si>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</si>
  <si>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</si>
  <si>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</si>
  <si>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</si>
  <si>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</si>
  <si>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</si>
  <si>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</si>
  <si>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</si>
  <si>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</si>
  <si>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</si>
  <si>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</si>
  <si>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</si>
  <si>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</si>
  <si>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</si>
  <si>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</si>
  <si>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</si>
  <si>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</si>
  <si>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</si>
  <si>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</si>
  <si>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</si>
  <si>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</si>
  <si>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</si>
  <si>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</si>
  <si>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</si>
  <si>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</si>
  <si>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</si>
  <si>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</si>
  <si>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</si>
  <si>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</si>
  <si>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</si>
  <si>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</si>
  <si>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</si>
  <si>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</si>
  <si>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</si>
  <si>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</si>
  <si>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</si>
  <si>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</si>
  <si>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</si>
  <si>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</si>
  <si>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</si>
  <si>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</si>
  <si>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</si>
  <si>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</si>
  <si>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</si>
  <si>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</si>
  <si>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</si>
  <si>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</si>
  <si>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</si>
  <si>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</si>
  <si>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</si>
  <si>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</si>
  <si>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</si>
  <si>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</si>
  <si>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</si>
  <si>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</si>
  <si>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</si>
  <si>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</si>
  <si>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</si>
  <si>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</si>
  <si>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</si>
  <si>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</si>
  <si>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</si>
  <si>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</si>
  <si>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</si>
  <si>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</si>
  <si>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</si>
  <si>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</si>
  <si>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</si>
  <si>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</si>
  <si>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</si>
  <si>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</si>
  <si>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</si>
  <si>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</si>
  <si>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</si>
  <si>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</si>
  <si>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</si>
  <si>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</si>
  <si>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</si>
  <si>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</si>
  <si>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</si>
  <si>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</si>
  <si>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</si>
  <si>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</si>
  <si>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</si>
  <si>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</si>
  <si>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</si>
  <si>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</si>
  <si>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</si>
  <si>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</si>
  <si>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</si>
  <si>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</si>
  <si>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</si>
  <si>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</si>
  <si>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</si>
  <si>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</si>
  <si>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</si>
  <si>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</si>
  <si>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</si>
  <si>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</si>
  <si>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</si>
  <si>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</si>
  <si>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</si>
  <si>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</si>
  <si>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</si>
  <si>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</si>
  <si>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</si>
  <si>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</si>
  <si>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</si>
  <si>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</si>
  <si>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</si>
  <si>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</si>
  <si>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</si>
  <si>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</si>
  <si>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</si>
  <si>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</si>
  <si>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</si>
  <si>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</si>
  <si>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</si>
  <si>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</si>
  <si>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</si>
  <si>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</si>
  <si>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</si>
  <si>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</si>
  <si>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</si>
  <si>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</si>
  <si>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</si>
  <si>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</si>
  <si>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</si>
  <si>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</si>
  <si>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</si>
  <si>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</si>
  <si>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</si>
  <si>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</si>
  <si>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</si>
  <si>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</si>
  <si>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</si>
  <si>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</si>
  <si>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</si>
  <si>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</si>
  <si>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</si>
  <si>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</si>
  <si>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</si>
  <si>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</si>
  <si>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</si>
  <si>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</si>
  <si>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</si>
  <si>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</si>
  <si>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</si>
  <si>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</si>
  <si>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</si>
  <si>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</si>
  <si>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</si>
  <si>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</si>
  <si>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</si>
  <si>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</si>
  <si>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</si>
  <si>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</si>
  <si>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</si>
  <si>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</si>
  <si>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</si>
  <si>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</si>
  <si>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</si>
  <si>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</si>
  <si>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</si>
  <si>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</si>
  <si>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</si>
  <si>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</si>
  <si>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</si>
  <si>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</si>
  <si>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</si>
  <si>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</si>
  <si>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</si>
  <si>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</si>
  <si>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</si>
  <si>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</si>
  <si>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</si>
  <si>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</si>
  <si>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</si>
  <si>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</si>
  <si>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</si>
  <si>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</si>
  <si>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</si>
  <si>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</si>
  <si>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</si>
  <si>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</si>
  <si>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</si>
  <si>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</si>
  <si>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</si>
  <si>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</si>
  <si>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</si>
  <si>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</si>
  <si>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</si>
  <si>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</si>
  <si>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</si>
  <si>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</si>
  <si>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</si>
  <si>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</si>
  <si>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</si>
  <si>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</si>
  <si>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</si>
  <si>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</si>
  <si>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</si>
  <si>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</si>
  <si>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</si>
  <si>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</si>
  <si>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</si>
  <si>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</si>
  <si>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</si>
  <si>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</si>
  <si>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</si>
  <si>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</si>
  <si>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</si>
  <si>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</si>
  <si>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</si>
  <si>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</si>
  <si>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</si>
  <si>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</si>
  <si>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</si>
  <si>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</si>
  <si>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</si>
  <si>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</si>
  <si>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</si>
  <si>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</si>
  <si>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</si>
  <si>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</si>
  <si>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</si>
  <si>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</si>
  <si>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</si>
  <si>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</si>
  <si>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</si>
  <si>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</si>
  <si>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</si>
  <si>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</si>
  <si>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</si>
  <si>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</si>
  <si>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</si>
  <si>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</si>
  <si>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</si>
  <si>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</si>
  <si>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</si>
  <si>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</si>
  <si>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</si>
  <si>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</si>
  <si>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</si>
  <si>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</si>
  <si>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</si>
  <si>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</si>
  <si>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</si>
  <si>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</si>
  <si>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</si>
  <si>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</si>
  <si>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</si>
  <si>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</si>
  <si>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</si>
  <si>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</si>
  <si>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</si>
  <si>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</si>
  <si>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</si>
  <si>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</si>
  <si>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</si>
  <si>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</si>
  <si>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</si>
  <si>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</si>
  <si>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</si>
  <si>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</si>
  <si>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</si>
  <si>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</si>
  <si>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</si>
  <si>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</si>
  <si>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</si>
  <si>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</si>
  <si>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</si>
  <si>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</si>
  <si>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</si>
  <si>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</si>
  <si>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</si>
  <si>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</si>
  <si>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</si>
  <si>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</si>
  <si>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</si>
  <si>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</si>
  <si>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</si>
  <si>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</si>
  <si>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</si>
  <si>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</si>
  <si>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</si>
  <si>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</si>
  <si>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</si>
  <si>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</si>
  <si>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</si>
  <si>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</si>
  <si>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</si>
  <si>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</si>
  <si>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</si>
  <si>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</si>
  <si>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</si>
  <si>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</si>
  <si>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</si>
  <si>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</si>
  <si>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</si>
  <si>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</si>
  <si>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</si>
  <si>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</si>
  <si>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</si>
  <si>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</si>
  <si>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</si>
  <si>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</si>
  <si>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</si>
  <si>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</si>
  <si>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</si>
  <si>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</si>
  <si>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</si>
  <si>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</si>
  <si>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</si>
  <si>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</si>
  <si>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</si>
  <si>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</si>
  <si>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</si>
  <si>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</si>
  <si>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</si>
  <si>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</si>
  <si>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</si>
  <si>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</si>
  <si>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</si>
  <si>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</si>
  <si>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</si>
  <si>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</si>
  <si>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</si>
  <si>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</si>
  <si>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</si>
  <si>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</si>
  <si>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</si>
  <si>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</si>
  <si>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</si>
  <si>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</si>
  <si>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</si>
  <si>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</si>
  <si>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</si>
  <si>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</si>
  <si>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</si>
  <si>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</si>
  <si>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</si>
  <si>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</si>
  <si>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</si>
  <si>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</si>
  <si>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</si>
  <si>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</si>
  <si>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</si>
  <si>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</si>
  <si>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</si>
  <si>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</si>
  <si>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</si>
  <si>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</si>
  <si>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</si>
  <si>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</si>
  <si>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</si>
  <si>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</si>
  <si>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</si>
  <si>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</si>
  <si>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</si>
  <si>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</si>
  <si>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</si>
  <si>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</si>
  <si>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</si>
  <si>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</si>
  <si>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</si>
  <si>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</si>
  <si>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</si>
  <si>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</si>
  <si>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</si>
  <si>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</si>
  <si>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</si>
  <si>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</si>
  <si>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</si>
  <si>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</si>
  <si>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</si>
  <si>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</si>
  <si>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</si>
  <si>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</si>
  <si>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</si>
  <si>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</si>
  <si>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</si>
  <si>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</si>
  <si>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</si>
  <si>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</si>
  <si>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</si>
  <si>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</si>
  <si>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</si>
  <si>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</si>
  <si>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</si>
  <si>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</si>
  <si>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</si>
  <si>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</si>
  <si>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</si>
  <si>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</si>
  <si>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</si>
  <si>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</si>
  <si>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</si>
  <si>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</si>
  <si>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</si>
  <si>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</si>
  <si>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</si>
  <si>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</si>
  <si>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</si>
  <si>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</si>
  <si>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</si>
  <si>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</si>
  <si>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</si>
  <si>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</si>
  <si>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</si>
  <si>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</si>
  <si>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</si>
  <si>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</si>
  <si>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</si>
  <si>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</si>
  <si>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</si>
  <si>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</si>
  <si>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</si>
  <si>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</si>
  <si>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</si>
  <si>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</si>
  <si>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</si>
  <si>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</si>
  <si>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</si>
  <si>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</si>
  <si>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</si>
  <si>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</si>
  <si>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</si>
  <si>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</si>
  <si>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</si>
  <si>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</si>
  <si>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</si>
  <si>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</si>
  <si>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</si>
  <si>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</si>
  <si>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</si>
  <si>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</si>
  <si>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</si>
  <si>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</si>
  <si>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</si>
  <si>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</si>
  <si>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</si>
  <si>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</si>
  <si>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</si>
  <si>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</si>
  <si>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</si>
  <si>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</si>
  <si>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</si>
  <si>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</si>
  <si>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</si>
  <si>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</si>
  <si>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</si>
  <si>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</si>
  <si>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</si>
  <si>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</si>
  <si>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</si>
  <si>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</si>
  <si>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</si>
  <si>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</si>
  <si>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</si>
  <si>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</si>
  <si>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</si>
  <si>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</si>
  <si>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</si>
  <si>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</si>
  <si>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</si>
  <si>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</si>
  <si>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</si>
  <si>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</si>
  <si>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</si>
  <si>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</si>
  <si>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</si>
  <si>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</si>
  <si>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</si>
  <si>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</si>
  <si>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</si>
  <si>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</si>
  <si>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</si>
  <si>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</si>
  <si>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</si>
  <si>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</si>
  <si>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</si>
  <si>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</si>
  <si>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</si>
  <si>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</si>
  <si>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</si>
  <si>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</si>
  <si>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</si>
  <si>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</si>
  <si>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</si>
  <si>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</si>
  <si>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</si>
  <si>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</si>
  <si>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</si>
  <si>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</si>
  <si>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</si>
  <si>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</si>
  <si>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</si>
  <si>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</si>
  <si>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</si>
  <si>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</si>
  <si>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</si>
  <si>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</si>
  <si>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</si>
  <si>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</si>
  <si>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</si>
  <si>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</si>
  <si>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</si>
  <si>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</si>
  <si>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</si>
  <si>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</si>
  <si>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</si>
  <si>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</si>
  <si>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</si>
  <si>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</si>
  <si>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</si>
  <si>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</si>
  <si>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</si>
  <si>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</si>
  <si>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</si>
  <si>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</si>
  <si>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</si>
  <si>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</si>
  <si>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</si>
  <si>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</si>
  <si>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</si>
  <si>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</si>
  <si>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</si>
  <si>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</si>
  <si>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</si>
  <si>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</si>
  <si>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</si>
  <si>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</si>
  <si>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</si>
  <si>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</si>
  <si>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</si>
  <si>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</si>
  <si>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</si>
  <si>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</si>
  <si>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</si>
  <si>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</si>
  <si>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</si>
  <si>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</si>
  <si>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</si>
  <si>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</si>
  <si>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</si>
  <si>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</si>
  <si>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</si>
  <si>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</si>
  <si>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</si>
  <si>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</si>
  <si>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</si>
  <si>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</si>
  <si>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</si>
  <si>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</si>
  <si>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</si>
  <si>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</si>
  <si>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</si>
  <si>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</si>
  <si>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</si>
  <si>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</si>
  <si>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</si>
  <si>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</si>
  <si>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</si>
  <si>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</si>
  <si>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</si>
  <si>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</si>
  <si>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</si>
  <si>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</si>
  <si>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</si>
  <si>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</si>
  <si>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</si>
  <si>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</si>
  <si>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</si>
  <si>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</si>
  <si>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</si>
  <si>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</si>
  <si>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</si>
  <si>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</si>
  <si>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</si>
  <si>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</si>
  <si>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</si>
  <si>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</si>
  <si>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</si>
  <si>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</si>
  <si>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</si>
  <si>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</si>
  <si>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</si>
  <si>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</si>
  <si>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</si>
  <si>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</si>
  <si>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</si>
  <si>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</si>
  <si>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</si>
  <si>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</si>
  <si>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</si>
  <si>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</si>
  <si>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</si>
  <si>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</si>
  <si>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</si>
  <si>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</si>
  <si>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</si>
  <si>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</si>
  <si>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</si>
  <si>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</si>
  <si>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</si>
  <si>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</si>
  <si>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</si>
  <si>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</si>
  <si>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</si>
  <si>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</si>
  <si>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</si>
  <si>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</si>
  <si>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</si>
  <si>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</si>
  <si>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</si>
  <si>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</si>
  <si>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</si>
  <si>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</si>
  <si>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</si>
  <si>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</si>
  <si>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</si>
  <si>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</si>
  <si>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</si>
  <si>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</si>
  <si>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</si>
  <si>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</si>
  <si>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</si>
  <si>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</si>
  <si>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</si>
  <si>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</si>
  <si>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</si>
  <si>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</si>
  <si>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</si>
  <si>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</si>
  <si>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</si>
  <si>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</si>
  <si>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</si>
  <si>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</si>
  <si>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</si>
  <si>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</si>
  <si>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</si>
  <si>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</si>
  <si>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</si>
  <si>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</si>
  <si>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</si>
  <si>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</si>
  <si>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</si>
  <si>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</si>
  <si>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</si>
  <si>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</si>
  <si>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</si>
  <si>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</si>
  <si>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</si>
  <si>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</si>
  <si>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</si>
  <si>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</si>
  <si>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</si>
  <si>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</si>
  <si>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</si>
  <si>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</si>
  <si>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</si>
  <si>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</si>
  <si>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</si>
  <si>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</si>
  <si>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</si>
  <si>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</si>
  <si>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</si>
  <si>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</si>
  <si>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</si>
  <si>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</si>
  <si>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</si>
  <si>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</si>
  <si>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</si>
  <si>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</si>
  <si>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</si>
  <si>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</si>
  <si>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</si>
  <si>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</si>
  <si>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</si>
  <si>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</si>
  <si>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</si>
  <si>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</si>
  <si>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</si>
  <si>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</si>
  <si>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</si>
  <si>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</si>
  <si>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</si>
  <si>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</si>
  <si>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</si>
  <si>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</si>
  <si>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</si>
  <si>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</si>
  <si>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</si>
  <si>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</si>
  <si>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</si>
  <si>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</si>
  <si>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</si>
  <si>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</si>
  <si>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</si>
  <si>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</si>
  <si>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</si>
  <si>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</si>
  <si>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</si>
  <si>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</si>
  <si>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</si>
  <si>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</si>
  <si>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</si>
  <si>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</si>
  <si>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</si>
  <si>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</si>
  <si>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</si>
  <si>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</si>
  <si>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</si>
  <si>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</si>
  <si>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</si>
  <si>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</si>
  <si>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</si>
  <si>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</si>
  <si>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</si>
  <si>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</si>
  <si>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</si>
  <si>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</si>
  <si>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</si>
  <si>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</si>
  <si>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</si>
  <si>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</si>
  <si>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</si>
  <si>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</si>
  <si>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</si>
  <si>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</si>
  <si>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</si>
  <si>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</si>
  <si>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</si>
  <si>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</si>
  <si>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</si>
  <si>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</si>
  <si>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</si>
  <si>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</si>
  <si>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</si>
  <si>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</si>
  <si>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</si>
  <si>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</si>
  <si>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</si>
  <si>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</si>
  <si>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</si>
  <si>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</si>
  <si>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</si>
  <si>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</si>
  <si>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</si>
  <si>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</si>
  <si>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</si>
  <si>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</si>
  <si>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</si>
  <si>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</si>
  <si>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</si>
  <si>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</si>
  <si>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</si>
  <si>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</si>
  <si>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</si>
  <si>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</si>
  <si>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</si>
  <si>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</si>
  <si>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</si>
  <si>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</si>
  <si>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</si>
  <si>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</si>
  <si>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</si>
  <si>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</si>
  <si>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</si>
  <si>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</si>
  <si>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</si>
  <si>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</si>
  <si>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</si>
  <si>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</si>
  <si>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</si>
  <si>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</si>
  <si>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</si>
  <si>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</si>
  <si>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</si>
  <si>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</si>
  <si>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</si>
  <si>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</si>
  <si>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</si>
  <si>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</si>
  <si>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</si>
  <si>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</si>
  <si>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</si>
  <si>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</si>
  <si>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</si>
  <si>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</si>
  <si>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</si>
  <si>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</si>
  <si>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</si>
  <si>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</si>
  <si>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</si>
  <si>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</si>
  <si>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</si>
  <si>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</si>
  <si>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</si>
  <si>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</si>
  <si>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</si>
  <si>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</si>
  <si>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</si>
  <si>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</si>
  <si>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</si>
  <si>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</si>
  <si>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</si>
  <si>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</si>
  <si>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</si>
  <si>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</si>
  <si>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</si>
  <si>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</si>
  <si>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</si>
  <si>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</si>
  <si>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</si>
  <si>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</si>
  <si>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</si>
  <si>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</si>
  <si>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</si>
  <si>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</si>
  <si>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</si>
  <si>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</si>
  <si>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</si>
  <si>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</si>
  <si>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</si>
  <si>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</si>
  <si>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</si>
  <si>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</si>
  <si>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</si>
  <si>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</si>
  <si>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</si>
  <si>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</si>
  <si>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</si>
  <si>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</si>
  <si>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</si>
  <si>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</si>
  <si>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</si>
  <si>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</si>
  <si>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</si>
  <si>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</si>
  <si>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</si>
  <si>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</si>
  <si>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</si>
  <si>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</si>
  <si>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</si>
  <si>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</si>
  <si>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</si>
  <si>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</si>
  <si>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</si>
  <si>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</si>
  <si>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</si>
  <si>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</si>
  <si>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</si>
  <si>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</si>
  <si>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</si>
  <si>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</si>
  <si>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</si>
  <si>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</si>
  <si>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</si>
  <si>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</si>
  <si>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</si>
  <si>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</si>
  <si>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</si>
  <si>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</si>
  <si>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</si>
  <si>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</si>
  <si>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</si>
  <si>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</si>
  <si>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</si>
  <si>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</si>
  <si>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</si>
  <si>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</si>
  <si>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</si>
  <si>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</si>
  <si>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</si>
  <si>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</si>
  <si>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</si>
  <si>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</si>
  <si>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</si>
  <si>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</si>
  <si>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</si>
  <si>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</si>
  <si>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</si>
  <si>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</si>
  <si>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</si>
  <si>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</si>
  <si>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</si>
  <si>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</si>
  <si>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</si>
  <si>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</si>
  <si>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</si>
  <si>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</si>
  <si>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</si>
  <si>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</si>
  <si>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</si>
  <si>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</si>
  <si>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</si>
  <si>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</si>
  <si>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</si>
  <si>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</si>
  <si>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</si>
  <si>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</si>
  <si>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</si>
  <si>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</si>
  <si>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</si>
  <si>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</si>
  <si>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</si>
  <si>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</si>
  <si>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</si>
  <si>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</si>
  <si>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</si>
  <si>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</si>
  <si>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</si>
  <si>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</si>
  <si>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</si>
  <si>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</si>
  <si>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</si>
  <si>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</si>
  <si>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</si>
  <si>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</si>
  <si>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</si>
  <si>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</si>
  <si>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</si>
  <si>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</si>
  <si>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</si>
  <si>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</si>
  <si>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</si>
  <si>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</si>
  <si>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</si>
  <si>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</si>
  <si>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</si>
  <si>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</si>
  <si>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</si>
  <si>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</si>
  <si>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</si>
  <si>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</si>
  <si>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</si>
  <si>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</si>
  <si>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</si>
  <si>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</si>
  <si>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</si>
  <si>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</si>
  <si>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</si>
  <si>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</si>
  <si>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</si>
  <si>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</si>
  <si>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</si>
  <si>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</si>
  <si>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</si>
  <si>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</si>
  <si>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</si>
  <si>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</si>
  <si>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</si>
  <si>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</si>
  <si>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</si>
  <si>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</si>
  <si>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</si>
  <si>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</si>
  <si>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</si>
  <si>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</si>
  <si>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</si>
  <si>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</si>
  <si>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</si>
  <si>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</si>
  <si>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</si>
  <si>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</si>
  <si>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</si>
  <si>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</si>
  <si>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</si>
  <si>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</si>
  <si>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</si>
  <si>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</si>
  <si>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</si>
  <si>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</si>
  <si>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</si>
  <si>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</si>
  <si>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</si>
  <si>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</si>
  <si>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</si>
  <si>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</si>
  <si>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</si>
  <si>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</si>
  <si>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</si>
  <si>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</si>
  <si>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</si>
  <si>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</si>
  <si>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</si>
  <si>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</si>
  <si>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</si>
  <si>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</si>
  <si>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</si>
  <si>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</si>
  <si>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</si>
  <si>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</si>
  <si>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</si>
  <si>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</si>
  <si>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</si>
  <si>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</si>
  <si>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</si>
  <si>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</si>
  <si>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</si>
  <si>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</si>
  <si>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</si>
  <si>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</si>
  <si>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</si>
  <si>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</si>
  <si>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</si>
  <si>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</si>
  <si>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</si>
  <si>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</si>
  <si>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</si>
  <si>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</si>
  <si>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</si>
  <si>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</si>
  <si>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</si>
  <si>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</si>
  <si>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</si>
  <si>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</si>
  <si>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</si>
  <si>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</si>
  <si>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</si>
  <si>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</si>
  <si>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</si>
  <si>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</si>
  <si>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</si>
  <si>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</si>
  <si>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</si>
  <si>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</si>
  <si>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</si>
  <si>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</si>
  <si>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</si>
  <si>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</si>
  <si>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</si>
  <si>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</si>
  <si>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</si>
  <si>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</si>
  <si>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</si>
  <si>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</si>
  <si>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</si>
  <si>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</si>
  <si>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</si>
  <si>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</si>
  <si>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</si>
  <si>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</si>
  <si>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</si>
  <si>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</si>
  <si>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</si>
  <si>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</si>
  <si>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</si>
  <si>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</si>
  <si>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</si>
  <si>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</si>
  <si>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</si>
  <si>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</si>
  <si>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</si>
  <si>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</si>
  <si>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</si>
  <si>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</si>
  <si>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</si>
  <si>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</si>
  <si>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</si>
  <si>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</si>
  <si>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</si>
  <si>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</si>
  <si>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</si>
  <si>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</si>
  <si>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</si>
  <si>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</si>
  <si>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</si>
  <si>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</si>
  <si>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</si>
  <si>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</si>
  <si>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</si>
  <si>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</si>
  <si>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</si>
  <si>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</si>
  <si>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</si>
  <si>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</si>
  <si>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</si>
  <si>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</si>
  <si>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</si>
  <si>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</si>
  <si>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</si>
  <si>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</si>
  <si>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</si>
  <si>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</si>
  <si>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</si>
  <si>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</si>
  <si>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</si>
  <si>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</si>
  <si>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</si>
  <si>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</si>
  <si>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</si>
  <si>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</si>
  <si>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</si>
  <si>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</si>
  <si>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</si>
  <si>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</si>
  <si>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</si>
  <si>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</si>
  <si>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</si>
  <si>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</si>
  <si>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</si>
  <si>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</si>
  <si>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</si>
  <si>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</si>
  <si>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</si>
  <si>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</si>
  <si>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</si>
  <si>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</si>
  <si>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</si>
  <si>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</si>
  <si>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</si>
  <si>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</si>
  <si>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</si>
  <si>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</si>
  <si>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</si>
  <si>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</si>
  <si>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</si>
  <si>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</si>
  <si>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</si>
  <si>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</si>
  <si>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</si>
  <si>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</si>
  <si>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</si>
  <si>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</si>
  <si>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</si>
  <si>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</si>
  <si>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</si>
  <si>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</si>
  <si>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</si>
  <si>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</si>
  <si>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</si>
  <si>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</si>
  <si>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</si>
  <si>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</si>
  <si>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</si>
  <si>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</si>
  <si>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</si>
  <si>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</si>
  <si>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</si>
  <si>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</si>
  <si>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</si>
  <si>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</si>
  <si>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</si>
  <si>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</si>
  <si>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</si>
  <si>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</si>
  <si>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</si>
  <si>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</si>
  <si>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</si>
  <si>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</si>
  <si>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</si>
  <si>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</si>
  <si>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</si>
  <si>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</si>
  <si>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</si>
  <si>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</si>
  <si>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</si>
  <si>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</si>
  <si>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</si>
  <si>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</si>
  <si>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</si>
  <si>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</si>
  <si>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</si>
  <si>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</si>
  <si>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</si>
  <si>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</si>
  <si>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</si>
  <si>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</si>
  <si>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</si>
  <si>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</si>
  <si>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</si>
  <si>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</si>
  <si>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</si>
  <si>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</si>
  <si>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</si>
  <si>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</si>
  <si>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</si>
  <si>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</si>
  <si>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</si>
  <si>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</si>
  <si>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</si>
  <si>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</si>
  <si>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</si>
  <si>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</si>
  <si>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</si>
  <si>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</si>
  <si>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</si>
  <si>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</si>
  <si>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</si>
  <si>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</si>
  <si>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</si>
  <si>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</si>
  <si>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</si>
  <si>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</si>
  <si>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</si>
  <si>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</si>
  <si>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</si>
  <si>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</si>
  <si>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</si>
  <si>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</si>
  <si>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</si>
  <si>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</si>
  <si>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</si>
  <si>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</si>
  <si>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</si>
  <si>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</si>
  <si>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</si>
  <si>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</si>
  <si>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</si>
  <si>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</si>
  <si>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</si>
  <si>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</si>
  <si>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</si>
  <si>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</si>
  <si>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</si>
  <si>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</si>
  <si>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</si>
  <si>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</si>
  <si>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</si>
  <si>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</si>
  <si>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</si>
  <si>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</si>
  <si>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</si>
  <si>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</si>
  <si>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</si>
  <si>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</si>
  <si>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</si>
  <si>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</si>
  <si>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</si>
  <si>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</si>
  <si>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</si>
  <si>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</si>
  <si>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</si>
  <si>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</si>
  <si>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</si>
  <si>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</si>
  <si>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</si>
  <si>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</si>
  <si>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</si>
  <si>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</si>
  <si>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</si>
  <si>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</si>
  <si>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</si>
  <si>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</si>
  <si>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</si>
  <si>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</si>
  <si>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</si>
  <si>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</si>
  <si>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</si>
  <si>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</si>
  <si>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</si>
  <si>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</si>
  <si>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</si>
  <si>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</si>
  <si>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</si>
  <si>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</si>
  <si>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</si>
  <si>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</si>
  <si>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</si>
  <si>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</si>
  <si>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</si>
  <si>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</si>
  <si>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</si>
  <si>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</si>
  <si>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</si>
  <si>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</si>
  <si>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</si>
  <si>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</si>
  <si>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</si>
  <si>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</si>
  <si>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</si>
  <si>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</si>
  <si>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</si>
  <si>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</si>
  <si>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</si>
  <si>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</si>
  <si>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</si>
  <si>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</si>
  <si>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</si>
  <si>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</si>
  <si>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</si>
  <si>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</si>
  <si>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</si>
  <si>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</si>
  <si>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</si>
  <si>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</si>
  <si>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</si>
  <si>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</si>
  <si>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</si>
  <si>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</si>
  <si>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</si>
  <si>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</si>
  <si>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</si>
  <si>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</si>
  <si>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</si>
  <si>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</si>
  <si>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</si>
  <si>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</si>
  <si>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</si>
  <si>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</si>
  <si>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</si>
  <si>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</si>
  <si>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</si>
  <si>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</si>
  <si>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</si>
  <si>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</si>
  <si>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</si>
  <si>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</si>
  <si>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</si>
  <si>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</si>
  <si>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</si>
  <si>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</si>
  <si>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</si>
  <si>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</si>
  <si>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</si>
  <si>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</si>
  <si>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</si>
  <si>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</si>
  <si>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</si>
  <si>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</si>
  <si>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</si>
  <si>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</si>
  <si>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</si>
  <si>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</si>
  <si>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</si>
  <si>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</si>
  <si>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</si>
  <si>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</si>
  <si>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</si>
  <si>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</si>
  <si>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</si>
  <si>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</si>
  <si>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</si>
  <si>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</si>
  <si>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</si>
  <si>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</si>
  <si>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</si>
  <si>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</si>
  <si>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</si>
  <si>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</si>
  <si>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</si>
  <si>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</si>
  <si>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</si>
  <si>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</si>
  <si>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</si>
  <si>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</si>
  <si>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</si>
  <si>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</si>
  <si>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</si>
  <si>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</si>
  <si>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</si>
  <si>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</si>
  <si>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</si>
  <si>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</si>
  <si>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</si>
  <si>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</si>
  <si>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</si>
  <si>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</si>
  <si>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</si>
  <si>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</si>
  <si>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</si>
  <si>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</si>
  <si>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</si>
  <si>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</si>
  <si>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</si>
  <si>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</si>
  <si>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</si>
  <si>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</si>
  <si>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</si>
  <si>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</si>
  <si>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</si>
  <si>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</si>
  <si>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</si>
  <si>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</si>
  <si>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</si>
  <si>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</si>
  <si>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</si>
  <si>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</si>
  <si>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</si>
  <si>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</si>
  <si>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</si>
  <si>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</si>
  <si>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</si>
  <si>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</si>
  <si>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</si>
  <si>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</si>
  <si>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</si>
  <si>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</si>
  <si>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</si>
  <si>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</si>
  <si>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</si>
  <si>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</si>
  <si>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</si>
  <si>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</si>
  <si>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</si>
  <si>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</si>
  <si>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</si>
  <si>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</si>
  <si>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</si>
  <si>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</si>
  <si>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</si>
  <si>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</si>
  <si>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</si>
  <si>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</si>
  <si>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</si>
  <si>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</si>
  <si>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</si>
  <si>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</si>
  <si>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</si>
  <si>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</si>
  <si>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</si>
  <si>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</si>
  <si>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</si>
  <si>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</si>
  <si>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</si>
  <si>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</si>
  <si>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</si>
  <si>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</si>
  <si>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</si>
  <si>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</si>
  <si>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</si>
  <si>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</si>
  <si>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</si>
  <si>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</si>
  <si>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</si>
  <si>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</si>
  <si>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</si>
  <si>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</si>
  <si>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</si>
  <si>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</si>
  <si>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</si>
  <si>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</si>
  <si>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</si>
  <si>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</si>
  <si>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</si>
  <si>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</si>
  <si>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</si>
  <si>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</si>
  <si>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</si>
  <si>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</si>
  <si>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</si>
  <si>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</si>
  <si>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</si>
  <si>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</si>
  <si>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</si>
  <si>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</si>
  <si>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</si>
  <si>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</si>
  <si>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</si>
  <si>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</si>
  <si>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</si>
  <si>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</si>
  <si>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</si>
  <si>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</si>
  <si>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</si>
  <si>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</si>
  <si>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</si>
  <si>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</si>
  <si>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</si>
  <si>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</si>
  <si>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</si>
  <si>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</si>
  <si>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</si>
  <si>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</si>
  <si>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</si>
  <si>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</si>
  <si>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</si>
  <si>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</si>
  <si>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</si>
  <si>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</si>
  <si>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</si>
  <si>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</si>
  <si>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</si>
  <si>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</si>
  <si>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</si>
  <si>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</si>
  <si>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</si>
  <si>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</si>
  <si>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</si>
  <si>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</si>
  <si>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</si>
  <si>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</si>
  <si>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</si>
  <si>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</si>
  <si>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</si>
  <si>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</si>
  <si>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</si>
  <si>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</si>
  <si>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</si>
  <si>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</si>
  <si>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</si>
  <si>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</si>
  <si>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</si>
  <si>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</si>
  <si>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</si>
  <si>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</si>
  <si>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</si>
  <si>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</si>
  <si>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</si>
  <si>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</si>
  <si>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</si>
  <si>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</si>
  <si>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</si>
  <si>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</si>
  <si>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</si>
  <si>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</si>
  <si>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</si>
  <si>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</si>
  <si>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</si>
  <si>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</si>
  <si>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</si>
  <si>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</si>
  <si>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</si>
  <si>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</si>
  <si>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</si>
  <si>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</si>
  <si>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</si>
  <si>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</si>
  <si>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</si>
  <si>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</si>
  <si>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</si>
  <si>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</si>
  <si>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</si>
  <si>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</si>
  <si>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</si>
  <si>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</si>
  <si>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</si>
  <si>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</si>
  <si>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</si>
  <si>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</si>
  <si>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</si>
  <si>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</si>
  <si>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</si>
  <si>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</si>
  <si>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</si>
  <si>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</si>
  <si>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</si>
  <si>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</si>
  <si>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</si>
  <si>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</si>
  <si>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</si>
  <si>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</si>
  <si>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</si>
  <si>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</si>
  <si>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</si>
  <si>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</si>
  <si>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</si>
  <si>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</si>
  <si>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</si>
  <si>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</si>
  <si>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</si>
  <si>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</si>
  <si>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</si>
  <si>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</si>
  <si>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</si>
  <si>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</si>
  <si>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</si>
  <si>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</si>
  <si>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</si>
  <si>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</si>
  <si>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</si>
  <si>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</si>
  <si>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</si>
  <si>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</si>
  <si>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</si>
  <si>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</si>
  <si>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</si>
  <si>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</si>
  <si>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</si>
  <si>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</si>
  <si>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</si>
  <si>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</si>
  <si>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</si>
  <si>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</si>
  <si>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</si>
  <si>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</si>
  <si>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</si>
  <si>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</si>
  <si>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</si>
  <si>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</si>
  <si>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</si>
  <si>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</si>
  <si>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</si>
  <si>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</si>
  <si>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</si>
  <si>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</si>
  <si>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</si>
  <si>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</si>
  <si>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</si>
  <si>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</si>
  <si>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</si>
  <si>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</si>
  <si>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</si>
  <si>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</si>
  <si>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</si>
  <si>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</si>
  <si>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</si>
  <si>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</si>
  <si>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</si>
  <si>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</si>
  <si>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</si>
  <si>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</si>
  <si>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</si>
  <si>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</si>
  <si>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</si>
  <si>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</si>
  <si>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</si>
  <si>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</si>
  <si>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</si>
  <si>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</si>
  <si>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</si>
  <si>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</si>
  <si>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</si>
  <si>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</si>
  <si>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</si>
  <si>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</si>
  <si>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</si>
  <si>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</si>
  <si>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</si>
  <si>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</si>
  <si>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</si>
  <si>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</si>
  <si>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</si>
  <si>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</si>
  <si>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</si>
  <si>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</si>
  <si>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</si>
  <si>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</si>
  <si>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</si>
  <si>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</si>
  <si>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</si>
  <si>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</si>
  <si>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</si>
  <si>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</si>
  <si>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</si>
  <si>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</si>
  <si>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</si>
  <si>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</si>
  <si>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</si>
  <si>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</si>
  <si>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</si>
  <si>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</si>
  <si>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</si>
  <si>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</si>
  <si>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</si>
  <si>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</si>
  <si>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</si>
  <si>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</si>
  <si>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</si>
  <si>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</si>
  <si>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</si>
  <si>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</si>
  <si>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</si>
  <si>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</si>
  <si>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</si>
  <si>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</si>
  <si>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</si>
  <si>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</si>
  <si>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</si>
  <si>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</si>
  <si>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</si>
  <si>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</si>
  <si>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</si>
  <si>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</si>
  <si>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</si>
  <si>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</si>
  <si>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</si>
  <si>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</si>
  <si>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</si>
  <si>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</si>
  <si>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</si>
  <si>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</si>
  <si>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</si>
  <si>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</si>
  <si>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</si>
  <si>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</si>
  <si>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</si>
  <si>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</si>
  <si>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</si>
  <si>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</si>
  <si>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</si>
  <si>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</si>
  <si>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</si>
  <si>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</si>
  <si>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</si>
  <si>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</si>
  <si>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</si>
  <si>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</si>
  <si>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</si>
  <si>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</si>
  <si>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</si>
  <si>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</si>
  <si>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</si>
  <si>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</si>
  <si>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</si>
  <si>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</si>
  <si>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</si>
  <si>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</si>
  <si>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</si>
  <si>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</si>
  <si>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</si>
  <si>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</si>
  <si>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</si>
  <si>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</si>
  <si>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</si>
  <si>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</si>
  <si>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</si>
  <si>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</si>
  <si>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</si>
  <si>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</si>
  <si>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</si>
  <si>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</si>
  <si>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</si>
  <si>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</si>
  <si>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</si>
  <si>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</si>
  <si>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</si>
  <si>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</si>
  <si>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</si>
  <si>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</si>
  <si>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</si>
  <si>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</si>
  <si>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</si>
  <si>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</si>
  <si>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</si>
  <si>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</si>
  <si>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</si>
  <si>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</si>
  <si>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</si>
  <si>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</si>
  <si>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</si>
  <si>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</si>
  <si>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</si>
  <si>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</si>
  <si>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</si>
  <si>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</si>
  <si>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</si>
  <si>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</si>
  <si>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</si>
  <si>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</si>
  <si>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</si>
  <si>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</si>
  <si>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</si>
  <si>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</si>
  <si>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</si>
  <si>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</si>
  <si>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</si>
  <si>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</si>
  <si>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</si>
  <si>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</si>
  <si>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</si>
  <si>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</si>
  <si>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</si>
  <si>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</si>
  <si>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</si>
  <si>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</si>
  <si>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</si>
  <si>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</si>
  <si>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</si>
  <si>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</si>
  <si>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</si>
  <si>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</si>
  <si>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</si>
  <si>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</si>
  <si>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</si>
  <si>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</si>
  <si>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</si>
  <si>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</si>
  <si>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</si>
  <si>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</si>
  <si>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</si>
  <si>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</si>
  <si>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</si>
  <si>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</si>
  <si>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</si>
  <si>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</si>
  <si>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</si>
  <si>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</si>
  <si>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</si>
  <si>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</si>
  <si>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</si>
  <si>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</si>
  <si>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</si>
  <si>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</si>
  <si>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</si>
  <si>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</si>
  <si>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</si>
  <si>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</si>
  <si>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</si>
  <si>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</si>
  <si>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</si>
  <si>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</si>
  <si>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</si>
  <si>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</si>
  <si>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</si>
  <si>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</si>
  <si>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</si>
  <si>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</si>
  <si>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</si>
  <si>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</si>
  <si>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</si>
  <si>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</si>
  <si>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</si>
  <si>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</si>
  <si>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</si>
  <si>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</si>
  <si>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</si>
  <si>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</si>
  <si>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</si>
  <si>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</si>
  <si>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</si>
  <si>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</si>
  <si>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</si>
  <si>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</si>
  <si>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</si>
  <si>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</si>
  <si>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</si>
  <si>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</si>
  <si>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</si>
  <si>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</si>
  <si>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</si>
  <si>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</si>
  <si>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</si>
  <si>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</si>
  <si>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</si>
  <si>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</si>
  <si>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</si>
  <si>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</si>
  <si>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</si>
  <si>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</si>
  <si>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</si>
  <si>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</si>
  <si>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</si>
  <si>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</si>
  <si>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</si>
  <si>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</si>
  <si>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</si>
  <si>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</si>
  <si>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</si>
  <si>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</si>
  <si>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</si>
  <si>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</si>
  <si>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</si>
  <si>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</si>
  <si>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</si>
  <si>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</si>
  <si>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</si>
  <si>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</si>
  <si>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</si>
  <si>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</si>
  <si>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</si>
  <si>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</si>
  <si>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</si>
  <si>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</si>
  <si>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</si>
  <si>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</si>
  <si>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</si>
  <si>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</si>
  <si>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</si>
  <si>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</si>
  <si>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</si>
  <si>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</si>
  <si>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</si>
  <si>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</si>
  <si>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</si>
  <si>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</si>
  <si>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</si>
  <si>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</si>
  <si>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</si>
  <si>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</si>
  <si>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</si>
  <si>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</si>
  <si>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</si>
  <si>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</si>
  <si>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</si>
  <si>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</si>
  <si>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</si>
  <si>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</si>
  <si>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</si>
  <si>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</si>
  <si>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</si>
  <si>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</si>
  <si>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</si>
  <si>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</si>
  <si>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</si>
  <si>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</si>
  <si>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</si>
  <si>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</si>
  <si>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</si>
  <si>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</si>
  <si>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</si>
  <si>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</si>
  <si>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</si>
  <si>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</si>
  <si>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</si>
  <si>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</si>
  <si>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</si>
  <si>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</si>
  <si>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</si>
  <si>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</si>
  <si>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</si>
  <si>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</si>
  <si>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</si>
  <si>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</si>
  <si>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</si>
  <si>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</si>
  <si>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</si>
  <si>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</si>
  <si>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</si>
  <si>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</si>
  <si>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</si>
  <si>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</si>
  <si>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</si>
  <si>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</si>
  <si>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</si>
  <si>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</si>
  <si>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</si>
  <si>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</si>
  <si>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</si>
  <si>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</si>
  <si>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</si>
  <si>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</si>
  <si>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</si>
  <si>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</si>
  <si>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</si>
  <si>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</si>
  <si>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</si>
  <si>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</si>
  <si>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</si>
  <si>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</si>
  <si>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</si>
  <si>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</si>
  <si>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</si>
  <si>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</si>
  <si>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</si>
  <si>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</si>
  <si>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</si>
  <si>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</si>
  <si>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</si>
  <si>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</si>
  <si>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</si>
  <si>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</si>
  <si>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</si>
  <si>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</si>
  <si>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</si>
  <si>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</si>
  <si>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</si>
  <si>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</si>
  <si>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</si>
  <si>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</si>
  <si>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</si>
  <si>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</si>
  <si>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</si>
  <si>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</si>
  <si>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</si>
  <si>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</si>
  <si>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</si>
  <si>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</si>
  <si>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</si>
  <si>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</si>
  <si>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</si>
  <si>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</si>
  <si>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</si>
  <si>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</si>
  <si>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</si>
  <si>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</si>
  <si>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</si>
  <si>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</si>
  <si>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</si>
  <si>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</si>
  <si>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</si>
  <si>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</si>
  <si>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</si>
  <si>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</si>
  <si>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</si>
  <si>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</si>
  <si>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</si>
  <si>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</si>
  <si>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</si>
  <si>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</si>
  <si>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</si>
  <si>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</si>
  <si>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</si>
  <si>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</si>
  <si>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</si>
  <si>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</si>
  <si>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</si>
  <si>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</si>
  <si>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</si>
  <si>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</si>
  <si>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</si>
  <si>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</si>
  <si>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</si>
  <si>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</si>
  <si>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</si>
  <si>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</si>
  <si>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</si>
  <si>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</si>
  <si>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</si>
  <si>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</si>
  <si>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</si>
  <si>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</si>
  <si>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</si>
  <si>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</si>
  <si>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</si>
  <si>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</si>
  <si>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</si>
  <si>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</si>
  <si>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</si>
  <si>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</si>
  <si>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</si>
  <si>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</si>
  <si>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</si>
  <si>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</si>
  <si>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</si>
  <si>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</si>
  <si>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</si>
  <si>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</si>
  <si>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</si>
  <si>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</si>
  <si>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</si>
  <si>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</si>
  <si>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</si>
  <si>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</si>
  <si>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</si>
  <si>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</si>
  <si>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</si>
  <si>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</si>
  <si>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</si>
  <si>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</si>
  <si>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</si>
  <si>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</si>
  <si>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</si>
  <si>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</si>
  <si>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</si>
  <si>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</si>
  <si>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</si>
  <si>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</si>
  <si>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</si>
  <si>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</si>
  <si>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</si>
  <si>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</si>
  <si>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</si>
  <si>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</si>
  <si>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</si>
  <si>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</si>
  <si>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</si>
  <si>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</si>
  <si>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</si>
  <si>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</si>
  <si>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</si>
  <si>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</si>
  <si>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</si>
  <si>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</si>
  <si>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</si>
  <si>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</si>
  <si>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</si>
  <si>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</si>
  <si>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</si>
  <si>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</si>
  <si>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</si>
  <si>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</si>
  <si>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</si>
  <si>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</si>
  <si>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</si>
  <si>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</si>
  <si>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</si>
  <si>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</si>
  <si>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</si>
  <si>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</si>
  <si>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</si>
  <si>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</si>
  <si>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</si>
  <si>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</si>
  <si>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</si>
  <si>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</si>
  <si>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</si>
  <si>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</si>
  <si>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</si>
  <si>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</si>
  <si>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</si>
  <si>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</si>
  <si>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</si>
  <si>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</si>
  <si>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</si>
  <si>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</si>
  <si>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</si>
  <si>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</si>
  <si>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</si>
  <si>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</si>
  <si>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</si>
  <si>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</si>
  <si>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</si>
  <si>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</si>
  <si>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</si>
  <si>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</si>
  <si>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</si>
  <si>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</si>
  <si>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</si>
  <si>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</si>
  <si>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</si>
  <si>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</si>
  <si>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</si>
  <si>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</si>
  <si>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</si>
  <si>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</si>
  <si>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</si>
  <si>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</si>
  <si>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</si>
  <si>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</si>
  <si>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</si>
  <si>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</si>
  <si>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</si>
  <si>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</si>
  <si>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</si>
  <si>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</si>
  <si>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</si>
  <si>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</si>
  <si>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</si>
  <si>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</si>
  <si>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</si>
  <si>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</si>
  <si>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</si>
  <si>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</si>
  <si>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</si>
  <si>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</si>
  <si>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</si>
  <si>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</si>
  <si>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</si>
  <si>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</si>
  <si>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</si>
  <si>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</si>
  <si>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</si>
  <si>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</si>
  <si>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</si>
  <si>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</si>
  <si>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</si>
  <si>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</si>
  <si>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</si>
  <si>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</si>
  <si>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</si>
  <si>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</si>
  <si>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</si>
  <si>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</si>
  <si>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</si>
  <si>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</si>
  <si>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</si>
  <si>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</si>
  <si>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</si>
  <si>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</si>
  <si>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</si>
  <si>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</si>
  <si>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</si>
  <si>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</si>
  <si>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</si>
  <si>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</si>
  <si>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</si>
  <si>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</si>
  <si>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</si>
  <si>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</si>
  <si>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</si>
  <si>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</si>
  <si>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</si>
  <si>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</si>
  <si>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</si>
  <si>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</si>
  <si>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</si>
  <si>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</si>
  <si>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</si>
  <si>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</si>
  <si>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</si>
  <si>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</si>
  <si>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</si>
  <si>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</si>
  <si>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</si>
  <si>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</si>
  <si>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</si>
  <si>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</si>
  <si>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</si>
  <si>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</si>
  <si>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</si>
  <si>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</si>
  <si>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</si>
  <si>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</si>
  <si>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</si>
  <si>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</si>
  <si>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</si>
  <si>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</si>
  <si>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</si>
  <si>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</si>
  <si>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</si>
  <si>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</si>
  <si>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</si>
  <si>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</si>
  <si>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</si>
  <si>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</si>
  <si>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</si>
  <si>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</si>
  <si>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</si>
  <si>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</si>
  <si>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</si>
  <si>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</si>
  <si>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</si>
  <si>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</si>
  <si>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</si>
  <si>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</si>
  <si>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</si>
  <si>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</si>
  <si>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</si>
  <si>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</si>
  <si>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</si>
  <si>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</si>
  <si>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</si>
  <si>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</si>
  <si>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</si>
  <si>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</si>
  <si>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</si>
  <si>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</si>
  <si>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</si>
  <si>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</si>
  <si>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</si>
  <si>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</si>
  <si>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</si>
  <si>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</si>
  <si>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</si>
  <si>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</si>
  <si>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</si>
  <si>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</si>
  <si>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</si>
  <si>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</si>
  <si>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</si>
  <si>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</si>
  <si>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</si>
  <si>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</si>
  <si>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</si>
  <si>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</si>
  <si>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</si>
  <si>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</si>
  <si>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</si>
  <si>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</si>
  <si>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</si>
  <si>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</si>
  <si>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</si>
  <si>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</si>
  <si>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</si>
  <si>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</si>
  <si>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</si>
  <si>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</si>
  <si>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</si>
  <si>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</si>
  <si>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</si>
  <si>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</si>
  <si>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</si>
  <si>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</si>
  <si>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</si>
  <si>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</si>
  <si>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</si>
  <si>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</si>
  <si>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</si>
  <si>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</si>
  <si>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</si>
  <si>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</si>
  <si>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</si>
  <si>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</si>
  <si>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</si>
  <si>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</si>
  <si>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</si>
  <si>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</si>
  <si>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</si>
  <si>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</si>
  <si>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</si>
  <si>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</si>
  <si>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</si>
  <si>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</si>
  <si>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</si>
  <si>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</si>
  <si>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</si>
  <si>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</si>
  <si>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</si>
  <si>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</si>
  <si>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</si>
  <si>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</si>
  <si>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</si>
  <si>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</si>
  <si>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</si>
  <si>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</si>
  <si>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</si>
  <si>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</si>
  <si>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</si>
  <si>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</si>
  <si>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</si>
  <si>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</si>
  <si>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</si>
  <si>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</si>
  <si>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</si>
  <si>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</si>
  <si>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</si>
  <si>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</si>
  <si>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</si>
  <si>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</si>
  <si>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</si>
  <si>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</si>
  <si>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</si>
  <si>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</si>
  <si>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</si>
  <si>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</si>
  <si>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</si>
  <si>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</si>
  <si>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</si>
  <si>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</si>
  <si>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</si>
  <si>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</si>
  <si>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</si>
  <si>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</si>
  <si>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</si>
  <si>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</si>
  <si>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</si>
  <si>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</si>
  <si>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</si>
  <si>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</si>
  <si>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</si>
  <si>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</si>
  <si>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</si>
  <si>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</si>
  <si>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</si>
  <si>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</si>
  <si>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</si>
  <si>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</si>
  <si>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</si>
  <si>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</si>
  <si>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</si>
  <si>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</si>
  <si>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</si>
  <si>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</si>
  <si>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</si>
  <si>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</si>
  <si>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</si>
  <si>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</si>
  <si>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</si>
  <si>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</si>
  <si>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</si>
  <si>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</si>
  <si>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</si>
  <si>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</si>
  <si>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</si>
  <si>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</si>
  <si>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</si>
  <si>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</si>
  <si>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</si>
  <si>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</si>
  <si>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</si>
  <si>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</si>
  <si>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</si>
  <si>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</si>
  <si>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</si>
  <si>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</si>
  <si>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</si>
  <si>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</si>
  <si>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</si>
  <si>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</si>
  <si>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</si>
  <si>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</si>
  <si>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</si>
  <si>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</si>
  <si>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</si>
  <si>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</si>
  <si>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</si>
  <si>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</si>
  <si>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</si>
  <si>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</si>
  <si>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</si>
  <si>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</si>
  <si>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</si>
  <si>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</si>
  <si>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</si>
  <si>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</si>
  <si>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</si>
  <si>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</si>
  <si>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</si>
  <si>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</si>
  <si>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</si>
  <si>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</si>
  <si>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</si>
  <si>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</si>
  <si>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</si>
  <si>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</si>
  <si>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</si>
  <si>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</si>
  <si>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</si>
  <si>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</si>
  <si>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</si>
  <si>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</si>
  <si>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</si>
  <si>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</si>
  <si>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</si>
  <si>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</si>
  <si>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</si>
  <si>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</si>
  <si>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</si>
  <si>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</si>
  <si>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</si>
  <si>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</si>
  <si>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</si>
  <si>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</si>
  <si>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</si>
  <si>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</si>
  <si>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</si>
  <si>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</si>
  <si>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</si>
  <si>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</si>
  <si>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</si>
  <si>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</si>
  <si>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</si>
  <si>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</si>
  <si>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</si>
  <si>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</si>
  <si>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</si>
  <si>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</si>
  <si>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</si>
  <si>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</si>
  <si>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</si>
  <si>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</si>
  <si>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</si>
  <si>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</si>
  <si>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</si>
  <si>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</si>
  <si>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</si>
  <si>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</si>
  <si>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</si>
  <si>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</si>
  <si>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</si>
  <si>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</si>
  <si>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</si>
  <si>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</si>
  <si>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</si>
  <si>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</si>
  <si>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</si>
  <si>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</si>
  <si>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</si>
  <si>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</si>
  <si>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</si>
  <si>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</si>
  <si>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</si>
  <si>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</si>
  <si>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</si>
  <si>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</si>
  <si>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</si>
  <si>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</si>
  <si>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</si>
  <si>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</si>
  <si>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</si>
  <si>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</si>
  <si>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</si>
  <si>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</si>
  <si>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</si>
  <si>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</si>
  <si>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</si>
  <si>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</si>
  <si>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</si>
  <si>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</si>
  <si>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</si>
  <si>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</si>
  <si>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</si>
  <si>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</si>
  <si>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</si>
  <si>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</si>
  <si>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</si>
  <si>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</si>
  <si>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</si>
  <si>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</si>
  <si>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</si>
  <si>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</si>
  <si>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</si>
  <si>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</si>
  <si>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</si>
  <si>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</si>
  <si>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</si>
  <si>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</si>
  <si>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</si>
  <si>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</si>
  <si>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</si>
  <si>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</si>
  <si>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</si>
  <si>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</si>
  <si>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</si>
  <si>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</si>
  <si>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</si>
  <si>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</si>
  <si>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</si>
  <si>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</si>
  <si>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</si>
  <si>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</si>
  <si>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</si>
  <si>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</si>
  <si>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</si>
  <si>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</si>
  <si>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</si>
  <si>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</si>
  <si>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</si>
  <si>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</si>
  <si>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</si>
  <si>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</si>
  <si>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</si>
  <si>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</si>
  <si>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</si>
  <si>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</si>
  <si>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</si>
  <si>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</si>
  <si>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</si>
  <si>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</si>
  <si>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</si>
  <si>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</si>
  <si>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</si>
  <si>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</si>
  <si>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</si>
  <si>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</si>
  <si>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</si>
  <si>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</si>
  <si>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</si>
  <si>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</si>
  <si>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</si>
  <si>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</si>
  <si>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</si>
  <si>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</si>
  <si>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</si>
  <si>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</si>
  <si>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</si>
  <si>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</si>
  <si>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</si>
  <si>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</si>
  <si>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</si>
  <si>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</si>
  <si>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</si>
  <si>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</si>
  <si>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</si>
  <si>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</si>
  <si>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</si>
  <si>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</si>
  <si>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</si>
  <si>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</si>
  <si>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</si>
  <si>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</si>
  <si>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</si>
  <si>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</si>
  <si>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</si>
  <si>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</si>
  <si>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</si>
  <si>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</si>
  <si>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</si>
  <si>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</si>
  <si>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</si>
  <si>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</si>
  <si>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</si>
  <si>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</si>
  <si>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</si>
  <si>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</si>
  <si>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</si>
  <si>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</si>
  <si>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</si>
  <si>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</si>
  <si>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</si>
  <si>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</si>
  <si>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</si>
  <si>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</si>
  <si>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</si>
  <si>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</si>
  <si>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</si>
  <si>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</si>
  <si>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</si>
  <si>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</si>
  <si>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</si>
  <si>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</si>
  <si>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</si>
  <si>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</si>
  <si>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</si>
  <si>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</si>
  <si>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</si>
  <si>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</si>
  <si>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</si>
  <si>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</si>
  <si>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</si>
  <si>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</si>
  <si>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</si>
  <si>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</si>
  <si>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</si>
  <si>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</si>
  <si>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</si>
  <si>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</si>
  <si>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</si>
  <si>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</si>
  <si>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</si>
  <si>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</si>
  <si>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</si>
  <si>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</si>
  <si>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</si>
  <si>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</si>
  <si>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</si>
  <si>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</si>
  <si>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</si>
  <si>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</si>
  <si>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</si>
  <si>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</si>
  <si>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</si>
  <si>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</si>
  <si>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</si>
  <si>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</si>
  <si>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</si>
  <si>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</si>
  <si>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</si>
  <si>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</si>
  <si>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</si>
  <si>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</si>
  <si>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</si>
  <si>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</si>
  <si>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</si>
  <si>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</si>
  <si>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</si>
  <si>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</si>
  <si>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</si>
  <si>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</si>
  <si>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</si>
  <si>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</si>
  <si>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</si>
  <si>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</si>
  <si>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</si>
  <si>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</si>
  <si>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</si>
  <si>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</si>
  <si>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</si>
  <si>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</si>
  <si>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</si>
  <si>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</si>
  <si>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</si>
  <si>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</si>
  <si>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</si>
  <si>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</si>
  <si>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</si>
  <si>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</si>
  <si>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</si>
  <si>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</si>
  <si>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</si>
  <si>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</si>
  <si>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</si>
  <si>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</si>
  <si>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</si>
  <si>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</si>
  <si>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</si>
  <si>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</si>
  <si>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</si>
  <si>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</si>
  <si>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</si>
  <si>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</si>
  <si>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</si>
  <si>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</si>
  <si>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</si>
  <si>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</si>
  <si>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</si>
  <si>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</si>
  <si>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</si>
  <si>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</si>
  <si>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</si>
  <si>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</si>
  <si>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</si>
  <si>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</si>
  <si>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</si>
  <si>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</si>
  <si>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</si>
  <si>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</si>
  <si>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</si>
  <si>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</si>
  <si>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</si>
  <si>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</si>
  <si>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</si>
  <si>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</si>
  <si>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</si>
  <si>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</si>
  <si>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</si>
  <si>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</si>
  <si>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</si>
  <si>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</si>
  <si>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</si>
  <si>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</si>
  <si>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</si>
  <si>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</si>
  <si>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</si>
  <si>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</si>
  <si>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</si>
  <si>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</si>
  <si>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</si>
  <si>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</si>
  <si>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</si>
  <si>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</si>
  <si>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</si>
  <si>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</si>
  <si>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</si>
  <si>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</si>
  <si>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</si>
  <si>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</si>
  <si>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</si>
  <si>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</si>
  <si>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</si>
  <si>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</si>
  <si>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</si>
  <si>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</si>
  <si>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</si>
  <si>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</si>
  <si>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</si>
  <si>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</si>
  <si>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</si>
  <si>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</si>
  <si>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</si>
  <si>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</si>
  <si>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</si>
  <si>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</si>
  <si>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</si>
  <si>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</si>
  <si>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</si>
  <si>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</si>
  <si>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</si>
  <si>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</si>
  <si>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</si>
  <si>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</si>
  <si>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</si>
  <si>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</si>
  <si>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</si>
  <si>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</si>
  <si>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</si>
  <si>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</si>
  <si>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</si>
  <si>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</si>
  <si>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</si>
  <si>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</si>
  <si>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</si>
  <si>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</si>
  <si>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</si>
  <si>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</si>
  <si>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</si>
  <si>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</si>
  <si>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</si>
  <si>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</si>
  <si>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</si>
  <si>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</si>
  <si>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</si>
  <si>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</si>
  <si>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</si>
  <si>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</si>
  <si>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</si>
  <si>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</si>
  <si>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</si>
  <si>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</si>
  <si>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</si>
  <si>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</si>
  <si>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</si>
  <si>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</si>
  <si>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</si>
  <si>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</si>
  <si>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</si>
  <si>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</si>
  <si>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</si>
  <si>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</si>
  <si>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</si>
  <si>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</si>
  <si>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</si>
  <si>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</si>
  <si>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</si>
  <si>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</si>
  <si>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</si>
  <si>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</si>
  <si>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</si>
  <si>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</si>
  <si>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</si>
  <si>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</si>
  <si>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</si>
  <si>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</si>
  <si>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</si>
  <si>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</si>
  <si>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</si>
  <si>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</si>
  <si>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</si>
  <si>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</si>
  <si>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</si>
  <si>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</si>
  <si>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</si>
  <si>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</si>
  <si>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</si>
  <si>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</si>
  <si>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</si>
  <si>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</si>
  <si>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</si>
  <si>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</si>
  <si>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</si>
  <si>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</si>
  <si>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</si>
  <si>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</si>
  <si>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</si>
  <si>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</si>
  <si>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</si>
  <si>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</si>
  <si>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</si>
  <si>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</si>
  <si>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</si>
  <si>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</si>
  <si>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</si>
  <si>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</si>
  <si>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</si>
  <si>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</si>
  <si>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</si>
  <si>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</si>
  <si>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</si>
  <si>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</si>
  <si>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</si>
  <si>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</si>
  <si>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</si>
  <si>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</si>
  <si>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</si>
  <si>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</si>
  <si>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</si>
  <si>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</si>
  <si>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</si>
  <si>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</si>
  <si>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</si>
  <si>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</si>
  <si>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</si>
  <si>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</si>
  <si>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</si>
  <si>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</si>
  <si>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</si>
  <si>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</si>
  <si>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</si>
  <si>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</si>
  <si>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</si>
  <si>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</si>
  <si>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</si>
  <si>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</si>
  <si>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</si>
  <si>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</si>
  <si>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</si>
  <si>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</si>
  <si>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</si>
  <si>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</si>
  <si>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</si>
  <si>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</si>
  <si>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</si>
  <si>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</si>
  <si>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</si>
  <si>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</si>
  <si>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</si>
  <si>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</si>
  <si>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</si>
  <si>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</si>
  <si>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</si>
  <si>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</si>
  <si>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</si>
  <si>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</si>
  <si>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</si>
  <si>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</si>
  <si>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</si>
  <si>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</si>
  <si>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</si>
  <si>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</si>
  <si>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</si>
  <si>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</si>
  <si>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</si>
  <si>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</si>
  <si>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</si>
  <si>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</si>
  <si>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</si>
  <si>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</si>
  <si>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</si>
  <si>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</si>
  <si>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</si>
  <si>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</si>
  <si>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</si>
  <si>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</si>
  <si>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</si>
  <si>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</si>
  <si>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</si>
  <si>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</si>
  <si>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</si>
  <si>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</si>
  <si>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</si>
  <si>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</si>
  <si>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</si>
  <si>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</si>
  <si>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</si>
  <si>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</si>
  <si>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</si>
  <si>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</si>
  <si>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</si>
  <si>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</si>
  <si>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</si>
  <si>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</si>
  <si>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</si>
  <si>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</si>
  <si>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</si>
  <si>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</si>
  <si>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</si>
  <si>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</si>
  <si>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</si>
  <si>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</si>
  <si>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</si>
  <si>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</si>
  <si>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</si>
  <si>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</si>
  <si>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</si>
  <si>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</si>
  <si>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</si>
  <si>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</si>
  <si>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</si>
  <si>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</si>
  <si>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</si>
  <si>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</si>
  <si>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</si>
  <si>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</si>
  <si>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</si>
  <si>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</si>
  <si>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</si>
  <si>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</si>
  <si>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</si>
  <si>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</si>
  <si>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</si>
  <si>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</si>
  <si>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</si>
  <si>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</si>
  <si>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</si>
  <si>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</si>
  <si>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</si>
  <si>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</si>
  <si>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</si>
  <si>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</si>
  <si>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</si>
  <si>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</si>
  <si>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</si>
  <si>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</si>
  <si>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</si>
  <si>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</si>
  <si>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</si>
  <si>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</si>
  <si>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</si>
  <si>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</si>
  <si>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</si>
  <si>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</si>
  <si>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</si>
  <si>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</si>
  <si>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</si>
  <si>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</si>
  <si>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</si>
  <si>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</si>
  <si>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</si>
  <si>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</si>
  <si>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</si>
  <si>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</si>
  <si>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</si>
  <si>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</si>
  <si>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</si>
  <si>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</si>
  <si>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</si>
  <si>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</si>
  <si>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</si>
  <si>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</si>
  <si>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</si>
  <si>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</si>
  <si>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</si>
  <si>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</si>
  <si>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</si>
  <si>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</si>
  <si>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</si>
  <si>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</si>
  <si>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</si>
  <si>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</si>
  <si>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</si>
  <si>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</si>
  <si>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</si>
  <si>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</si>
  <si>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</si>
  <si>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</si>
  <si>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</si>
  <si>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</si>
  <si>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</si>
  <si>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</si>
  <si>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</si>
  <si>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</si>
  <si>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</si>
  <si>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</si>
  <si>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</si>
  <si>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</si>
  <si>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</si>
  <si>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</si>
  <si>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</si>
  <si>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</si>
  <si>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</si>
  <si>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</si>
  <si>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</si>
  <si>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</si>
  <si>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</si>
  <si>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</si>
  <si>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</si>
  <si>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</si>
  <si>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</si>
  <si>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</si>
  <si>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</si>
  <si>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</si>
  <si>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</si>
  <si>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</si>
  <si>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</si>
  <si>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</si>
  <si>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</si>
  <si>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</si>
  <si>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</si>
  <si>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</si>
  <si>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</si>
  <si>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</si>
  <si>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</si>
  <si>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</si>
  <si>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</si>
  <si>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</si>
  <si>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</si>
  <si>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</si>
  <si>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</si>
  <si>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</si>
  <si>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</si>
  <si>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</si>
  <si>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</si>
  <si>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</si>
  <si>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</si>
  <si>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</si>
  <si>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</si>
  <si>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</si>
  <si>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</si>
  <si>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</si>
  <si>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</si>
  <si>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</si>
  <si>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</si>
  <si>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</si>
  <si>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</si>
  <si>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</si>
  <si>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</si>
  <si>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</si>
  <si>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</si>
  <si>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</si>
  <si>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</si>
  <si>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</si>
  <si>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</si>
  <si>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</si>
  <si>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</si>
  <si>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</si>
  <si>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</si>
  <si>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</si>
  <si>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</si>
  <si>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</si>
  <si>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</si>
  <si>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</si>
  <si>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</si>
  <si>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</si>
  <si>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</si>
  <si>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</si>
  <si>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</si>
  <si>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</si>
  <si>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</si>
  <si>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</si>
  <si>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</si>
  <si>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</si>
  <si>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</si>
  <si>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</si>
  <si>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</si>
  <si>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</si>
  <si>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</si>
  <si>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</si>
  <si>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</si>
  <si>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</si>
  <si>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</si>
  <si>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</si>
  <si>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</si>
  <si>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</si>
  <si>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</si>
  <si>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</si>
  <si>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</si>
  <si>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</si>
  <si>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</si>
  <si>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</si>
  <si>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</si>
  <si>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</si>
  <si>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</si>
  <si>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</si>
  <si>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</si>
  <si>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</si>
  <si>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</si>
  <si>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</si>
  <si>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</si>
  <si>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</si>
  <si>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</si>
  <si>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</si>
  <si>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</si>
  <si>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</si>
  <si>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</si>
  <si>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</si>
  <si>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</si>
  <si>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</si>
  <si>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</si>
  <si>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</si>
  <si>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</si>
  <si>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</si>
  <si>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</si>
  <si>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</si>
  <si>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</si>
  <si>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</si>
  <si>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</si>
  <si>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</si>
  <si>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</si>
  <si>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</si>
  <si>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</si>
  <si>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</si>
  <si>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</si>
  <si>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</si>
  <si>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</si>
  <si>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</si>
  <si>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</si>
  <si>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</si>
  <si>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</si>
  <si>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</si>
  <si>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</si>
  <si>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</si>
  <si>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</si>
  <si>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</si>
  <si>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</si>
  <si>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</si>
  <si>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</si>
  <si>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</si>
  <si>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</si>
  <si>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</si>
  <si>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</si>
  <si>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</si>
  <si>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</si>
  <si>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</si>
  <si>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</si>
  <si>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</si>
  <si>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</si>
  <si>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</si>
  <si>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</si>
  <si>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</si>
  <si>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</si>
  <si>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</si>
  <si>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</si>
  <si>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</si>
  <si>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</si>
  <si>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</si>
  <si>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</si>
  <si>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</si>
  <si>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</si>
  <si>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</si>
  <si>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</si>
  <si>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</si>
  <si>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</si>
  <si>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</si>
  <si>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</si>
  <si>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</si>
  <si>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</si>
  <si>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</si>
  <si>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</si>
  <si>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</si>
  <si>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</si>
  <si>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</si>
  <si>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</si>
  <si>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</si>
  <si>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</si>
  <si>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</si>
  <si>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</si>
  <si>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</si>
  <si>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</si>
  <si>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</si>
  <si>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</si>
  <si>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</si>
  <si>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</si>
  <si>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</si>
  <si>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</si>
  <si>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</si>
  <si>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</si>
  <si>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</si>
  <si>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</si>
  <si>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</si>
  <si>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</si>
  <si>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</si>
  <si>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</si>
  <si>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</si>
  <si>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</si>
  <si>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</si>
  <si>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</si>
  <si>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</si>
  <si>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</si>
  <si>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</si>
  <si>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</si>
  <si>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</si>
  <si>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</si>
  <si>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</si>
  <si>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</si>
  <si>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</si>
  <si>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</si>
  <si>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</si>
  <si>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</si>
  <si>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</si>
  <si>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</si>
  <si>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</si>
  <si>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</si>
  <si>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</si>
  <si>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</si>
  <si>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</si>
  <si>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</si>
  <si>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</si>
  <si>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</si>
  <si>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</si>
  <si>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</si>
  <si>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</si>
  <si>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</si>
  <si>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</si>
  <si>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</si>
  <si>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</si>
  <si>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</si>
  <si>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</si>
  <si>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</si>
  <si>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</si>
  <si>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</si>
  <si>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</si>
  <si>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</si>
  <si>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</si>
  <si>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</si>
  <si>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</si>
  <si>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</si>
  <si>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</si>
  <si>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</si>
  <si>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</si>
  <si>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</si>
  <si>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</si>
  <si>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</si>
  <si>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</si>
  <si>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</si>
  <si>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</si>
  <si>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</si>
  <si>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</si>
  <si>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</si>
  <si>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</si>
  <si>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</si>
  <si>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</si>
  <si>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</si>
  <si>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</si>
  <si>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</si>
  <si>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</si>
  <si>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</si>
  <si>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</si>
  <si>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</si>
  <si>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</si>
  <si>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</si>
  <si>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</si>
  <si>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</si>
  <si>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</si>
  <si>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</si>
  <si>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</si>
  <si>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</si>
  <si>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</si>
  <si>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</si>
  <si>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</si>
  <si>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</si>
  <si>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</si>
  <si>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</si>
  <si>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</si>
  <si>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</si>
  <si>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</si>
  <si>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</si>
  <si>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</si>
  <si>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</si>
  <si>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</si>
  <si>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</si>
  <si>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</si>
  <si>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</si>
  <si>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</si>
  <si>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</si>
  <si>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</si>
  <si>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</si>
  <si>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</si>
  <si>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</si>
  <si>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</si>
  <si>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</si>
  <si>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</si>
  <si>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</si>
  <si>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</si>
  <si>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</si>
  <si>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</si>
  <si>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</si>
  <si>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</si>
  <si>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</si>
  <si>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</si>
  <si>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</si>
  <si>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</si>
  <si>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</si>
  <si>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</si>
  <si>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</si>
  <si>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</si>
  <si>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</si>
  <si>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</si>
  <si>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</si>
  <si>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</si>
  <si>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</si>
  <si>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</si>
  <si>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</si>
  <si>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</si>
  <si>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</si>
  <si>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</si>
  <si>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</si>
  <si>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</si>
  <si>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</si>
  <si>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</si>
  <si>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</si>
  <si>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</si>
  <si>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</si>
  <si>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</si>
  <si>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</si>
  <si>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</si>
  <si>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</si>
  <si>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</si>
  <si>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</si>
  <si>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</si>
  <si>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</si>
  <si>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</si>
  <si>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</si>
  <si>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</si>
  <si>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</si>
  <si>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</si>
  <si>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</si>
  <si>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</si>
  <si>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</si>
  <si>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</si>
  <si>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</si>
  <si>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</si>
  <si>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</si>
  <si>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</si>
  <si>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</si>
  <si>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</si>
  <si>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</si>
  <si>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</si>
  <si>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</si>
  <si>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</si>
  <si>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</si>
  <si>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</si>
  <si>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</si>
  <si>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</si>
  <si>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</si>
  <si>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</si>
  <si>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</si>
  <si>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</si>
  <si>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</si>
  <si>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</si>
  <si>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</si>
  <si>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</si>
  <si>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</si>
  <si>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</si>
  <si>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</si>
  <si>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</si>
  <si>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</si>
  <si>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</si>
  <si>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</si>
  <si>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</si>
  <si>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</si>
  <si>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</si>
  <si>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</si>
  <si>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</si>
  <si>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</si>
  <si>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</si>
  <si>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</si>
  <si>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</si>
  <si>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</si>
  <si>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</si>
  <si>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</si>
  <si>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</si>
  <si>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</si>
  <si>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</si>
  <si>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</si>
  <si>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</si>
  <si>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</si>
  <si>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</si>
  <si>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</si>
  <si>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</si>
  <si>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</si>
  <si>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</si>
  <si>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</si>
  <si>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</si>
  <si>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</si>
  <si>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</si>
  <si>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</si>
  <si>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</si>
  <si>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</si>
  <si>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</si>
  <si>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</si>
  <si>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</si>
  <si>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</si>
  <si>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</si>
  <si>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</si>
  <si>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</si>
  <si>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</si>
  <si>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</si>
  <si>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</si>
  <si>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</si>
  <si>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</si>
  <si>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</si>
  <si>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</si>
  <si>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</si>
  <si>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</si>
  <si>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</si>
  <si>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</si>
  <si>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</si>
  <si>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</si>
  <si>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</si>
  <si>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</si>
  <si>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</si>
  <si>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</si>
  <si>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</si>
  <si>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</si>
  <si>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</si>
  <si>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</si>
  <si>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</si>
  <si>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</si>
  <si>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</si>
  <si>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</si>
  <si>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</si>
  <si>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</si>
  <si>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</si>
  <si>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</si>
  <si>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</si>
  <si>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</si>
  <si>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</si>
  <si>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</si>
  <si>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</si>
  <si>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</si>
  <si>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</si>
  <si>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</si>
  <si>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</si>
  <si>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</si>
  <si>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</si>
  <si>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</si>
  <si>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</si>
  <si>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</si>
  <si>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</si>
  <si>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</si>
  <si>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</si>
  <si>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</si>
  <si>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</si>
  <si>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</si>
  <si>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</si>
  <si>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</si>
  <si>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</si>
  <si>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</si>
  <si>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</si>
  <si>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</si>
  <si>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</si>
  <si>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</si>
  <si>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</si>
  <si>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</si>
  <si>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</si>
  <si>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</si>
  <si>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</si>
  <si>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</si>
  <si>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</si>
  <si>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</si>
  <si>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</si>
  <si>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</si>
  <si>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</si>
  <si>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</si>
  <si>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</si>
  <si>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</si>
  <si>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</si>
  <si>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</si>
  <si>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</si>
  <si>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</si>
  <si>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</si>
  <si>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</si>
  <si>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</si>
  <si>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</si>
  <si>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</si>
  <si>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</si>
  <si>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</si>
  <si>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</si>
  <si>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</si>
  <si>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</si>
  <si>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</si>
  <si>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</si>
  <si>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</si>
  <si>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</si>
  <si>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</si>
  <si>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</si>
  <si>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</si>
  <si>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</si>
  <si>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</si>
  <si>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</si>
  <si>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</si>
  <si>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</si>
  <si>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</si>
  <si>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</si>
  <si>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</si>
  <si>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</si>
  <si>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</si>
  <si>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</si>
  <si>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</si>
  <si>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</si>
  <si>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</si>
  <si>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</si>
  <si>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</si>
  <si>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</si>
  <si>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</si>
  <si>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</si>
  <si>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</si>
  <si>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</si>
  <si>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</si>
  <si>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</si>
  <si>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</si>
  <si>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</si>
  <si>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</si>
  <si>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</si>
  <si>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</si>
  <si>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</si>
  <si>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</si>
  <si>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</si>
  <si>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</si>
  <si>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</si>
  <si>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</si>
  <si>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</si>
  <si>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</si>
  <si>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</si>
  <si>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</si>
  <si>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</si>
  <si>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</si>
  <si>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</si>
  <si>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</si>
  <si>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</si>
  <si>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</si>
  <si>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</si>
  <si>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</si>
  <si>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</si>
  <si>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</si>
  <si>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</si>
  <si>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</si>
  <si>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</si>
  <si>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</si>
  <si>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</si>
  <si>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</si>
  <si>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</si>
  <si>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</si>
  <si>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</si>
  <si>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</si>
  <si>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</si>
  <si>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</si>
  <si>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</si>
  <si>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</si>
  <si>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</si>
  <si>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</si>
  <si>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</si>
  <si>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</si>
  <si>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</si>
  <si>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</si>
  <si>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</si>
  <si>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</si>
  <si>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</si>
  <si>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</si>
  <si>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</si>
  <si>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</si>
  <si>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</si>
  <si>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</si>
  <si>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</si>
  <si>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</si>
  <si>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</si>
  <si>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</si>
  <si>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</si>
  <si>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</si>
  <si>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</si>
  <si>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</si>
  <si>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</si>
  <si>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</si>
  <si>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</si>
  <si>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</si>
  <si>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</si>
  <si>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</si>
  <si>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</si>
  <si>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</si>
  <si>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</si>
  <si>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</si>
  <si>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</si>
  <si>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</si>
  <si>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</si>
  <si>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</si>
  <si>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</si>
  <si>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</si>
  <si>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</si>
  <si>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</si>
  <si>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</si>
  <si>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</si>
  <si>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</si>
  <si>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</si>
  <si>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</si>
  <si>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</si>
  <si>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</si>
  <si>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</si>
  <si>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</si>
  <si>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</si>
  <si>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</si>
  <si>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</si>
  <si>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</si>
  <si>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</si>
  <si>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</si>
  <si>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</si>
  <si>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</si>
  <si>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</si>
  <si>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</si>
  <si>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</si>
  <si>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</si>
  <si>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</si>
  <si>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</si>
  <si>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</si>
  <si>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</si>
  <si>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</si>
  <si>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</si>
  <si>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</si>
  <si>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</si>
  <si>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</si>
  <si>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</si>
  <si>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</si>
  <si>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</si>
  <si>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</si>
  <si>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</si>
  <si>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</si>
  <si>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</si>
  <si>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</si>
  <si>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</si>
  <si>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</si>
  <si>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</si>
  <si>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</si>
  <si>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</si>
  <si>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</si>
  <si>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</si>
  <si>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</si>
  <si>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</si>
  <si>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</si>
  <si>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</si>
  <si>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</si>
  <si>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</si>
  <si>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</si>
  <si>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</si>
  <si>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</si>
  <si>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</si>
  <si>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</si>
  <si>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</si>
  <si>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</si>
  <si>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</si>
  <si>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</si>
  <si>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</si>
  <si>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</si>
  <si>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</si>
  <si>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</si>
  <si>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</si>
  <si>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</si>
  <si>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</si>
  <si>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</si>
  <si>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</si>
  <si>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</si>
  <si>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</si>
  <si>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</si>
  <si>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</si>
  <si>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</si>
  <si>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</si>
  <si>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</si>
  <si>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</si>
  <si>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</si>
  <si>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</si>
  <si>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</si>
  <si>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</si>
  <si>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</si>
  <si>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</si>
  <si>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</si>
  <si>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</si>
  <si>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</si>
  <si>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</si>
  <si>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</si>
  <si>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</si>
  <si>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</si>
  <si>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</si>
  <si>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</si>
  <si>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</si>
  <si>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</si>
  <si>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</si>
  <si>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</si>
  <si>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</si>
  <si>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</si>
  <si>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</si>
  <si>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</si>
  <si>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</si>
  <si>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</si>
  <si>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</si>
  <si>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</si>
  <si>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</si>
  <si>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</si>
  <si>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</si>
  <si>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</si>
  <si>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</si>
  <si>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</si>
  <si>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</si>
  <si>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</si>
  <si>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</si>
  <si>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</si>
  <si>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</si>
  <si>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</si>
  <si>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</si>
  <si>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</si>
  <si>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</si>
  <si>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</si>
  <si>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</si>
  <si>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</si>
  <si>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</si>
  <si>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</si>
  <si>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</si>
  <si>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</si>
  <si>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</si>
  <si>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</si>
  <si>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</si>
  <si>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</si>
  <si>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</si>
  <si>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</si>
  <si>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</si>
  <si>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</si>
  <si>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</si>
  <si>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</si>
  <si>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</si>
  <si>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</si>
  <si>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</si>
  <si>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</si>
  <si>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</si>
  <si>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</si>
  <si>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</si>
  <si>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</si>
  <si>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</si>
  <si>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</si>
  <si>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</si>
  <si>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</si>
  <si>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</si>
  <si>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</si>
  <si>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</si>
  <si>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</si>
  <si>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</si>
  <si>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</si>
  <si>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</si>
  <si>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</si>
  <si>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</si>
  <si>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</si>
  <si>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</si>
  <si>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</si>
  <si>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</si>
  <si>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</si>
  <si>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</si>
  <si>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</si>
  <si>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</si>
  <si>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</si>
  <si>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</si>
  <si>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</si>
  <si>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</si>
  <si>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</si>
  <si>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</si>
  <si>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</si>
  <si>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</si>
  <si>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</si>
  <si>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</si>
  <si>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</si>
  <si>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</si>
  <si>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</si>
  <si>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</si>
  <si>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</si>
  <si>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</si>
  <si>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</si>
  <si>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</si>
  <si>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</si>
  <si>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</si>
  <si>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</si>
  <si>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</si>
  <si>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</si>
  <si>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</si>
  <si>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</si>
  <si>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</si>
  <si>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</si>
  <si>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</si>
  <si>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</si>
  <si>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</si>
  <si>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</si>
  <si>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</si>
  <si>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</si>
  <si>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</si>
  <si>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</si>
  <si>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</si>
  <si>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</si>
  <si>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</si>
  <si>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</si>
  <si>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</si>
  <si>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</si>
  <si>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</si>
  <si>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</si>
  <si>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</si>
  <si>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</si>
  <si>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</si>
  <si>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</si>
  <si>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</si>
  <si>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</si>
  <si>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</si>
  <si>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</si>
  <si>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</si>
  <si>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</si>
  <si>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</si>
  <si>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</si>
  <si>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</si>
  <si>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</si>
  <si>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</si>
  <si>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</si>
  <si>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</si>
  <si>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</si>
  <si>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</si>
  <si>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</si>
  <si>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</si>
  <si>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</si>
  <si>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</si>
  <si>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</si>
  <si>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</si>
  <si>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</si>
  <si>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</si>
  <si>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</si>
  <si>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</si>
  <si>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</si>
  <si>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</si>
  <si>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</si>
  <si>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</si>
  <si>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</si>
  <si>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</si>
  <si>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</si>
  <si>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</si>
  <si>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</si>
  <si>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</si>
  <si>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</si>
  <si>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</si>
  <si>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</si>
  <si>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</si>
  <si>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</si>
  <si>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</si>
  <si>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</si>
  <si>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</si>
  <si>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</si>
  <si>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</si>
  <si>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</si>
  <si>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</si>
  <si>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</si>
  <si>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</si>
  <si>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</si>
  <si>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</si>
  <si>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</si>
  <si>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</si>
  <si>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</si>
  <si>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</si>
  <si>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</si>
  <si>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</si>
  <si>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</si>
  <si>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</si>
  <si>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</si>
  <si>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</si>
  <si>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</si>
  <si>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</si>
  <si>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</si>
  <si>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</si>
  <si>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</si>
  <si>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</si>
  <si>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</si>
  <si>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</si>
  <si>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</si>
  <si>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</si>
  <si>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</si>
  <si>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</si>
  <si>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</si>
  <si>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</si>
  <si>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</si>
  <si>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</si>
  <si>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</si>
  <si>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</si>
  <si>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</si>
  <si>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</si>
  <si>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</si>
  <si>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</si>
  <si>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</si>
  <si>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</si>
  <si>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</si>
  <si>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</si>
  <si>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</si>
  <si>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</si>
  <si>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</si>
  <si>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</si>
  <si>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</si>
  <si>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</si>
  <si>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</si>
  <si>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</si>
  <si>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</si>
  <si>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</si>
  <si>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</si>
  <si>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</si>
  <si>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</si>
  <si>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</si>
  <si>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</si>
  <si>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</si>
  <si>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</si>
  <si>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</si>
  <si>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</si>
  <si>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</si>
  <si>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</si>
  <si>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</si>
  <si>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</si>
  <si>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</si>
  <si>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</si>
  <si>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</si>
  <si>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</si>
  <si>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</si>
  <si>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</si>
  <si>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</si>
  <si>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</si>
  <si>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</si>
  <si>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</si>
  <si>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</si>
  <si>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</si>
  <si>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</si>
  <si>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</si>
  <si>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</si>
  <si>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</si>
  <si>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</si>
  <si>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</si>
  <si>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</si>
  <si>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</si>
  <si>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</si>
  <si>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</si>
  <si>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</si>
  <si>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</si>
  <si>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</si>
  <si>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</si>
  <si>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</si>
  <si>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</si>
  <si>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</si>
  <si>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</si>
  <si>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</si>
  <si>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</si>
  <si>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</si>
  <si>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</si>
  <si>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</si>
  <si>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</si>
  <si>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</si>
  <si>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</si>
  <si>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</si>
  <si>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</si>
  <si>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</si>
  <si>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</si>
  <si>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</si>
  <si>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</si>
  <si>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</si>
  <si>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</si>
  <si>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</si>
  <si>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</si>
  <si>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</si>
  <si>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</si>
  <si>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</si>
  <si>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</si>
  <si>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</si>
  <si>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</si>
  <si>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</si>
  <si>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</si>
  <si>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</si>
  <si>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</si>
  <si>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</si>
  <si>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</si>
  <si>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</si>
  <si>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</si>
  <si>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</si>
  <si>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</si>
  <si>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</si>
  <si>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</si>
  <si>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</si>
  <si>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</si>
  <si>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</si>
  <si>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</si>
  <si>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</si>
  <si>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</si>
  <si>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</si>
  <si>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</si>
  <si>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</si>
  <si>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</si>
  <si>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</si>
  <si>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</si>
  <si>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</si>
  <si>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</si>
  <si>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</si>
  <si>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</si>
  <si>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</si>
  <si>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</si>
  <si>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</si>
  <si>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</si>
  <si>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</si>
  <si>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</si>
  <si>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</si>
  <si>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</si>
  <si>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</si>
  <si>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</si>
  <si>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</si>
  <si>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</si>
  <si>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</si>
  <si>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</si>
  <si>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</si>
  <si>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</si>
  <si>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</si>
  <si>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</si>
  <si>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</si>
  <si>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</si>
  <si>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</si>
  <si>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</si>
  <si>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</si>
  <si>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</si>
  <si>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</si>
  <si>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</si>
  <si>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</si>
  <si>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</si>
  <si>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</si>
  <si>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</si>
  <si>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</si>
  <si>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</si>
  <si>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</si>
  <si>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</si>
  <si>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</si>
  <si>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</si>
  <si>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</si>
  <si>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</si>
  <si>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</si>
  <si>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</si>
  <si>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</si>
  <si>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</si>
  <si>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</si>
  <si>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</si>
  <si>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</si>
  <si>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</si>
  <si>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</si>
  <si>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</si>
  <si>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</si>
  <si>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</si>
  <si>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</si>
  <si>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</si>
  <si>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</si>
  <si>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</si>
  <si>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</si>
  <si>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</si>
  <si>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</si>
  <si>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</si>
  <si>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</si>
  <si>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</si>
  <si>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</si>
  <si>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</si>
  <si>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</si>
  <si>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</si>
  <si>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</si>
  <si>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</si>
  <si>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</si>
  <si>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</si>
  <si>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</si>
  <si>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</si>
  <si>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</si>
  <si>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</si>
  <si>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</si>
  <si>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</si>
  <si>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</si>
  <si>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</si>
  <si>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</si>
  <si>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</si>
  <si>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</si>
  <si>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</si>
  <si>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</si>
  <si>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</si>
  <si>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</si>
  <si>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</si>
  <si>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</si>
  <si>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</si>
  <si>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</si>
  <si>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</si>
  <si>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</si>
  <si>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</si>
  <si>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</si>
  <si>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</si>
  <si>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</si>
  <si>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</si>
  <si>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</si>
  <si>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</si>
  <si>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</si>
  <si>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</si>
  <si>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</si>
  <si>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</si>
  <si>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</si>
  <si>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</si>
  <si>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</si>
  <si>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</si>
  <si>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</si>
  <si>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</si>
  <si>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</si>
  <si>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</si>
  <si>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</si>
  <si>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</si>
  <si>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</si>
  <si>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</si>
  <si>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</si>
  <si>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</si>
  <si>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</si>
  <si>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</si>
  <si>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</si>
  <si>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</si>
  <si>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</si>
  <si>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</si>
  <si>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</si>
  <si>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</si>
  <si>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</si>
  <si>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</si>
  <si>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</si>
  <si>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</si>
  <si>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</si>
  <si>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</si>
  <si>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</si>
  <si>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</si>
  <si>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</si>
  <si>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</si>
  <si>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</si>
  <si>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</si>
  <si>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</si>
  <si>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</si>
  <si>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</si>
  <si>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</si>
  <si>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</si>
  <si>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</si>
  <si>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</si>
  <si>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</si>
  <si>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</si>
  <si>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</si>
  <si>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</si>
  <si>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</si>
  <si>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</si>
  <si>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</si>
  <si>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</si>
  <si>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</si>
  <si>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</si>
  <si>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</si>
  <si>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</si>
  <si>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</si>
  <si>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</si>
  <si>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</si>
  <si>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</si>
  <si>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</si>
  <si>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</si>
  <si>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</si>
  <si>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</si>
  <si>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</si>
  <si>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</si>
  <si>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</si>
  <si>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</si>
  <si>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</si>
  <si>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</si>
  <si>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</si>
  <si>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</si>
  <si>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</si>
  <si>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</si>
  <si>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</si>
  <si>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</si>
  <si>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</si>
  <si>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</si>
  <si>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</si>
  <si>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</si>
  <si>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</si>
  <si>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</si>
  <si>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</si>
  <si>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</si>
  <si>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</si>
  <si>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</si>
  <si>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</si>
  <si>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</si>
  <si>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</si>
  <si>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</si>
  <si>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</si>
  <si>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</si>
  <si>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</si>
  <si>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</si>
  <si>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</si>
  <si>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</si>
  <si>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</si>
  <si>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</si>
  <si>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</si>
  <si>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</si>
  <si>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</si>
  <si>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</si>
  <si>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</si>
  <si>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</si>
  <si>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</si>
  <si>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</si>
  <si>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</si>
  <si>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</si>
  <si>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</si>
  <si>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</si>
  <si>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</si>
  <si>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</si>
  <si>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</si>
  <si>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</si>
  <si>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</si>
  <si>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</si>
  <si>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</si>
  <si>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</si>
  <si>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</si>
  <si>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</si>
  <si>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</si>
  <si>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</si>
  <si>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</si>
  <si>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</si>
  <si>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</si>
  <si>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</si>
  <si>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</si>
  <si>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</si>
  <si>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</si>
  <si>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</si>
  <si>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</si>
  <si>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</si>
  <si>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</si>
  <si>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</si>
  <si>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</si>
  <si>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</si>
  <si>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</si>
  <si>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</si>
  <si>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</si>
  <si>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</si>
  <si>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</si>
  <si>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</si>
  <si>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</si>
  <si>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</si>
  <si>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</si>
  <si>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</si>
  <si>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</si>
  <si>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</si>
  <si>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</si>
  <si>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</si>
  <si>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</si>
  <si>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</si>
  <si>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</si>
  <si>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</si>
  <si>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</si>
  <si>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</si>
  <si>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</si>
  <si>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</si>
  <si>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</si>
  <si>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</si>
  <si>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</si>
  <si>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</si>
  <si>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</si>
  <si>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</si>
  <si>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</si>
  <si>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</si>
  <si>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</si>
  <si>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</si>
  <si>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</si>
  <si>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</si>
  <si>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</si>
  <si>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</si>
  <si>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</si>
  <si>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</si>
  <si>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</si>
  <si>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</si>
  <si>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</si>
  <si>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</si>
  <si>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</si>
  <si>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</si>
  <si>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</si>
  <si>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</si>
  <si>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</si>
  <si>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</si>
  <si>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</si>
  <si>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</si>
  <si>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</si>
  <si>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</si>
  <si>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</si>
  <si>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</si>
  <si>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</si>
  <si>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</si>
  <si>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</si>
  <si>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</si>
  <si>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</si>
  <si>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</si>
  <si>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</si>
  <si>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</si>
  <si>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</si>
  <si>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</si>
  <si>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</si>
  <si>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</si>
  <si>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</si>
  <si>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</si>
  <si>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</si>
  <si>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</si>
  <si>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</si>
  <si>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</si>
  <si>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</si>
  <si>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</si>
  <si>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</si>
  <si>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</si>
  <si>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</si>
  <si>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</si>
  <si>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</si>
  <si>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</si>
  <si>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</si>
  <si>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</si>
  <si>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</si>
  <si>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</si>
  <si>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</si>
  <si>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</si>
  <si>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</si>
  <si>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</si>
  <si>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</si>
  <si>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</si>
  <si>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</si>
  <si>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</si>
  <si>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</si>
  <si>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</si>
  <si>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</si>
  <si>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</si>
  <si>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</si>
  <si>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</si>
  <si>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</si>
  <si>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</si>
  <si>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</si>
  <si>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</si>
  <si>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</si>
  <si>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</si>
  <si>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</si>
  <si>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</si>
  <si>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</si>
  <si>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</si>
  <si>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</si>
  <si>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</si>
  <si>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</si>
  <si>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</si>
  <si>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</si>
  <si>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</si>
  <si>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</si>
  <si>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</si>
  <si>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</si>
  <si>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</si>
  <si>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</si>
  <si>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</si>
  <si>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</si>
  <si>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</si>
  <si>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</si>
  <si>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</si>
  <si>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</si>
  <si>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</si>
  <si>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</si>
  <si>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</si>
  <si>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</si>
  <si>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</si>
  <si>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</si>
  <si>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</si>
  <si>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</si>
  <si>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</si>
  <si>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</si>
  <si>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</si>
  <si>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</si>
  <si>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</si>
  <si>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</si>
  <si>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</si>
  <si>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</si>
  <si>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</si>
  <si>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</si>
  <si>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</si>
  <si>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</si>
  <si>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</si>
  <si>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</si>
  <si>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</si>
  <si>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</si>
  <si>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</si>
  <si>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</si>
  <si>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</si>
  <si>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</si>
  <si>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</si>
  <si>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</si>
  <si>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</si>
  <si>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</si>
  <si>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</si>
  <si>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</si>
  <si>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</si>
  <si>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</si>
  <si>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</si>
  <si>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</si>
  <si>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</si>
  <si>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</si>
  <si>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</si>
  <si>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</si>
  <si>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</si>
  <si>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</si>
  <si>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</si>
  <si>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</si>
  <si>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</si>
  <si>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</si>
  <si>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</si>
  <si>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</si>
  <si>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</si>
  <si>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</si>
  <si>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</si>
  <si>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</si>
  <si>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</si>
  <si>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</si>
  <si>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</si>
  <si>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</si>
  <si>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</si>
  <si>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</si>
  <si>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</si>
  <si>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</si>
  <si>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</si>
  <si>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</si>
  <si>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</si>
  <si>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</si>
  <si>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</si>
  <si>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</si>
  <si>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</si>
  <si>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</si>
  <si>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</si>
  <si>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</si>
  <si>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</si>
  <si>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</si>
  <si>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</si>
  <si>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</si>
  <si>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</si>
  <si>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</si>
  <si>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</si>
  <si>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</si>
  <si>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</si>
  <si>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</si>
  <si>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</si>
  <si>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</si>
  <si>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</si>
  <si>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</si>
  <si>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</si>
  <si>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</si>
  <si>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</si>
  <si>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</si>
  <si>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</si>
  <si>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</si>
  <si>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</si>
  <si>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</si>
  <si>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</si>
  <si>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</si>
  <si>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</si>
  <si>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</si>
  <si>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</si>
  <si>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</si>
  <si>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</si>
  <si>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</si>
  <si>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</si>
  <si>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</si>
  <si>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</si>
  <si>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</si>
  <si>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</si>
  <si>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</si>
  <si>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</si>
  <si>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</si>
  <si>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</si>
  <si>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</si>
  <si>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</si>
  <si>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</si>
  <si>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</si>
  <si>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</si>
  <si>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</si>
  <si>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</si>
  <si>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</si>
  <si>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</si>
  <si>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</si>
  <si>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</si>
  <si>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</si>
  <si>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</si>
  <si>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</si>
  <si>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</si>
  <si>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</si>
  <si>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</si>
  <si>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</si>
  <si>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</si>
  <si>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</si>
  <si>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</si>
  <si>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</si>
  <si>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</si>
  <si>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</si>
  <si>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</si>
  <si>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</si>
  <si>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</si>
  <si>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</si>
  <si>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</si>
  <si>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</si>
  <si>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</si>
  <si>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</si>
  <si>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</si>
  <si>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</si>
  <si>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</si>
  <si>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</si>
  <si>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</si>
  <si>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</si>
  <si>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</si>
  <si>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</si>
  <si>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</si>
  <si>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</si>
  <si>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</si>
  <si>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</si>
  <si>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</si>
  <si>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</si>
  <si>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</si>
  <si>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</si>
  <si>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</si>
  <si>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</si>
  <si>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</si>
  <si>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</si>
  <si>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</si>
  <si>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</si>
  <si>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</si>
  <si>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</si>
  <si>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</si>
  <si>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</si>
  <si>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</si>
  <si>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</si>
  <si>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</si>
  <si>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</si>
  <si>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</si>
  <si>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</si>
  <si>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</si>
  <si>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</si>
  <si>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</si>
  <si>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</si>
  <si>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</si>
  <si>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</si>
  <si>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</si>
  <si>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</si>
  <si>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</si>
  <si>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</si>
  <si>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</si>
  <si>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</si>
  <si>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</si>
  <si>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</si>
  <si>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</si>
  <si>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</si>
  <si>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</si>
  <si>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</si>
  <si>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</si>
  <si>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</si>
  <si>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</si>
  <si>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</si>
  <si>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</si>
  <si>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</si>
  <si>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</si>
  <si>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</si>
  <si>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</si>
  <si>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</si>
  <si>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</si>
  <si>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</si>
  <si>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</si>
  <si>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</si>
  <si>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</si>
  <si>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</si>
  <si>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</si>
  <si>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</si>
  <si>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</si>
  <si>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</si>
  <si>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</si>
  <si>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</si>
  <si>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</si>
  <si>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</si>
  <si>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</si>
  <si>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</si>
  <si>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</si>
  <si>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</si>
  <si>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</si>
  <si>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</si>
  <si>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</si>
  <si>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</si>
  <si>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</si>
  <si>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</si>
  <si>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</si>
  <si>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</si>
  <si>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</si>
  <si>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</si>
  <si>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</si>
  <si>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</si>
  <si>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</si>
  <si>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</si>
  <si>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</si>
  <si>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</si>
  <si>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</si>
  <si>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</si>
  <si>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</si>
  <si>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</si>
  <si>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</si>
  <si>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</si>
  <si>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</si>
  <si>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</si>
  <si>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</si>
  <si>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</si>
  <si>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</si>
  <si>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</si>
  <si>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</si>
  <si>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</si>
  <si>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</si>
  <si>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</si>
  <si>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</si>
  <si>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</si>
  <si>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</si>
  <si>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</si>
  <si>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</si>
  <si>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</si>
  <si>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</si>
  <si>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</si>
  <si>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</si>
  <si>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</si>
  <si>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</si>
  <si>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</si>
  <si>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</si>
  <si>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</si>
  <si>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</si>
  <si>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</si>
  <si>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</si>
  <si>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</si>
  <si>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</si>
  <si>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</si>
  <si>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</si>
  <si>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</si>
  <si>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</si>
  <si>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</si>
  <si>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</si>
  <si>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</si>
  <si>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</si>
  <si>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</si>
  <si>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</si>
  <si>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</si>
  <si>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</si>
  <si>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</si>
  <si>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</si>
  <si>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</si>
  <si>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</si>
  <si>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</si>
  <si>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</si>
  <si>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</si>
  <si>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</si>
  <si>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</si>
  <si>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</si>
  <si>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</si>
  <si>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</si>
  <si>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</si>
  <si>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</si>
  <si>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</si>
  <si>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</si>
  <si>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</si>
  <si>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</si>
  <si>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</si>
  <si>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</si>
  <si>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</si>
  <si>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</si>
  <si>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</si>
  <si>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</si>
  <si>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</si>
  <si>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</si>
  <si>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</si>
  <si>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</si>
  <si>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</si>
  <si>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</si>
  <si>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</si>
  <si>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</si>
  <si>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</si>
  <si>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</si>
  <si>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</si>
  <si>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</si>
  <si>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</si>
  <si>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</si>
  <si>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</si>
  <si>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</si>
  <si>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</si>
  <si>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</si>
  <si>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</si>
  <si>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</si>
  <si>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</si>
  <si>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</si>
  <si>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</si>
  <si>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</si>
  <si>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</si>
  <si>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</si>
  <si>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</si>
  <si>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</si>
  <si>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</si>
  <si>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</si>
  <si>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</si>
  <si>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</si>
  <si>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</si>
  <si>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</si>
  <si>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</si>
  <si>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</si>
  <si>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</si>
  <si>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</si>
  <si>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</si>
  <si>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</si>
  <si>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</si>
  <si>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</si>
  <si>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</si>
  <si>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</si>
  <si>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</si>
  <si>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</si>
  <si>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</si>
  <si>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</si>
  <si>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</si>
  <si>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</si>
  <si>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</si>
  <si>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</si>
  <si>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</si>
  <si>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</si>
  <si>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</si>
  <si>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</si>
  <si>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</si>
  <si>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</si>
  <si>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</si>
  <si>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</si>
  <si>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</si>
  <si>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</si>
  <si>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</si>
  <si>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</si>
  <si>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</si>
  <si>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</si>
  <si>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</si>
  <si>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</si>
  <si>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</si>
  <si>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</si>
  <si>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</si>
  <si>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</si>
  <si>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</si>
  <si>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</si>
  <si>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</si>
  <si>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</si>
  <si>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</si>
  <si>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</si>
  <si>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</si>
  <si>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</si>
  <si>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</si>
  <si>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</si>
  <si>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</si>
  <si>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</si>
  <si>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</si>
  <si>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</si>
  <si>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</si>
  <si>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</si>
  <si>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</si>
  <si>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</si>
  <si>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</si>
  <si>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</si>
  <si>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</si>
  <si>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</si>
  <si>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</si>
  <si>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</si>
  <si>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</si>
  <si>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</si>
  <si>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</si>
  <si>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</si>
  <si>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</si>
  <si>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</si>
  <si>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</si>
  <si>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</si>
  <si>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</si>
  <si>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</si>
  <si>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</si>
  <si>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</si>
  <si>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</si>
  <si>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</si>
  <si>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</si>
  <si>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</si>
  <si>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</si>
  <si>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</si>
  <si>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</si>
  <si>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</si>
  <si>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</si>
  <si>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</si>
  <si>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</si>
  <si>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</si>
  <si>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</si>
  <si>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</si>
  <si>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</si>
  <si>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</si>
  <si>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</si>
  <si>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</si>
  <si>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</si>
  <si>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</si>
  <si>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</si>
  <si>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</si>
  <si>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</si>
  <si>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</si>
  <si>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</si>
  <si>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</si>
  <si>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</si>
  <si>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</si>
  <si>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</si>
  <si>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</si>
  <si>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</si>
  <si>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</si>
  <si>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</si>
  <si>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</si>
  <si>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</si>
  <si>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</si>
  <si>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</si>
  <si>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</si>
  <si>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</si>
  <si>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</si>
  <si>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</si>
  <si>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</si>
  <si>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</si>
  <si>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</si>
  <si>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</si>
  <si>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</si>
  <si>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</si>
  <si>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</si>
  <si>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</si>
  <si>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</si>
  <si>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</si>
  <si>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</si>
  <si>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</si>
  <si>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</si>
  <si>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</si>
  <si>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</si>
  <si>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</si>
  <si>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</si>
  <si>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</si>
  <si>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</si>
  <si>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</si>
  <si>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</si>
  <si>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</si>
  <si>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</si>
  <si>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</si>
  <si>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</si>
  <si>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</si>
  <si>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</si>
  <si>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</si>
  <si>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</si>
  <si>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</si>
  <si>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</si>
  <si>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</si>
  <si>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</si>
  <si>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</si>
  <si>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</si>
  <si>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</si>
  <si>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</si>
  <si>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</si>
  <si>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</si>
  <si>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</si>
  <si>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</si>
  <si>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</si>
  <si>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</si>
  <si>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</si>
  <si>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</si>
  <si>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</si>
  <si>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</si>
  <si>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</si>
  <si>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</si>
  <si>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</si>
  <si>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</si>
  <si>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</si>
  <si>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</si>
  <si>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</si>
  <si>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</si>
  <si>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</si>
  <si>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</si>
  <si>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</si>
  <si>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</si>
  <si>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</si>
  <si>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</si>
  <si>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</si>
  <si>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</si>
  <si>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</si>
  <si>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</si>
  <si>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</si>
  <si>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</si>
  <si>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</si>
  <si>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</si>
  <si>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</si>
  <si>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</si>
  <si>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</si>
  <si>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</si>
  <si>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</si>
  <si>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</si>
  <si>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</si>
  <si>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</si>
  <si>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</si>
  <si>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</si>
  <si>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</si>
  <si>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</si>
  <si>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</si>
  <si>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</si>
  <si>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</si>
  <si>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</si>
  <si>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</si>
  <si>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</si>
  <si>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</si>
  <si>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</si>
  <si>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</si>
  <si>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</si>
  <si>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</si>
  <si>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</si>
  <si>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</si>
  <si>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</si>
  <si>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</si>
  <si>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</si>
  <si>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</si>
  <si>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</si>
  <si>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</si>
  <si>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</si>
  <si>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</si>
  <si>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</si>
  <si>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</si>
  <si>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</si>
  <si>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</si>
  <si>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</si>
  <si>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</si>
  <si>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</si>
  <si>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</si>
  <si>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</si>
  <si>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</si>
  <si>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</si>
  <si>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</si>
  <si>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</si>
  <si>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</si>
  <si>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</si>
  <si>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</si>
  <si>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</si>
  <si>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</si>
  <si>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</si>
  <si>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</si>
  <si>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</si>
  <si>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</si>
  <si>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</si>
  <si>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</si>
  <si>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</si>
  <si>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</si>
  <si>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</si>
  <si>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</si>
  <si>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</si>
  <si>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</si>
  <si>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</si>
  <si>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</si>
  <si>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</si>
  <si>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</si>
  <si>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</si>
  <si>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</si>
  <si>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</si>
  <si>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</si>
  <si>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</si>
  <si>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</si>
  <si>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</si>
  <si>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</si>
  <si>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</si>
  <si>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</si>
  <si>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</si>
  <si>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</si>
  <si>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</si>
  <si>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</si>
  <si>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</si>
  <si>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</si>
  <si>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</si>
  <si>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</si>
  <si>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</si>
  <si>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</si>
  <si>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</si>
  <si>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</si>
  <si>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</si>
  <si>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</si>
  <si>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</si>
  <si>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</si>
  <si>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</si>
  <si>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</si>
  <si>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</si>
  <si>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</si>
  <si>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</si>
  <si>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</si>
  <si>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</si>
  <si>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</si>
  <si>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</si>
  <si>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</si>
  <si>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</si>
  <si>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</si>
  <si>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</si>
  <si>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</si>
  <si>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</si>
  <si>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</si>
  <si>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</si>
  <si>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</si>
  <si>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</si>
  <si>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</si>
  <si>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</si>
  <si>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</si>
  <si>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</si>
  <si>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</si>
  <si>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</si>
  <si>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</si>
  <si>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</si>
  <si>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</si>
  <si>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</si>
  <si>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</si>
  <si>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</si>
  <si>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</si>
  <si>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</si>
  <si>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</si>
  <si>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</si>
  <si>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</si>
  <si>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</si>
  <si>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</si>
  <si>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</si>
  <si>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</si>
  <si>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</si>
  <si>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</si>
  <si>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</si>
  <si>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</si>
  <si>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</si>
  <si>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</si>
  <si>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</si>
  <si>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</si>
  <si>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</si>
  <si>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</si>
  <si>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</si>
  <si>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</si>
  <si>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</si>
  <si>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</si>
  <si>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</si>
  <si>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</si>
  <si>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</si>
  <si>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</si>
  <si>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</si>
  <si>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</si>
  <si>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</si>
  <si>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</si>
  <si>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</si>
  <si>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</si>
  <si>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</si>
  <si>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</si>
  <si>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</si>
  <si>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</si>
  <si>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</si>
  <si>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</si>
  <si>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</si>
  <si>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</si>
  <si>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</si>
  <si>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</si>
  <si>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</si>
  <si>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</si>
  <si>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</si>
  <si>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</si>
  <si>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</si>
  <si>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</si>
  <si>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</si>
  <si>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</si>
  <si>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</si>
  <si>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</si>
  <si>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</si>
  <si>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</si>
  <si>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</si>
  <si>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</si>
  <si>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</si>
  <si>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</si>
  <si>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</si>
  <si>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</si>
  <si>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</si>
  <si>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</si>
  <si>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</si>
  <si>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</si>
  <si>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</si>
  <si>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</si>
  <si>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</si>
  <si>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</si>
  <si>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</si>
  <si>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</si>
  <si>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</si>
  <si>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</si>
  <si>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</si>
  <si>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</si>
  <si>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</si>
  <si>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</si>
  <si>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</si>
  <si>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</si>
  <si>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</si>
  <si>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</si>
  <si>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</si>
  <si>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</si>
  <si>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</si>
  <si>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</si>
  <si>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</si>
  <si>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</si>
  <si>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</si>
  <si>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</si>
  <si>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</si>
  <si>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</si>
  <si>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</si>
  <si>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</si>
  <si>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</si>
  <si>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</si>
  <si>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</si>
  <si>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</si>
  <si>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</si>
  <si>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</si>
  <si>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</si>
  <si>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</si>
  <si>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</si>
  <si>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</si>
  <si>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</si>
  <si>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</si>
  <si>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</si>
  <si>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</si>
  <si>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</si>
  <si>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</si>
  <si>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</si>
  <si>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</si>
  <si>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</si>
  <si>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</si>
  <si>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</si>
  <si>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</si>
  <si>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</si>
  <si>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</si>
  <si>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</si>
  <si>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</si>
  <si>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</si>
  <si>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</si>
  <si>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</si>
  <si>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</si>
  <si>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</si>
  <si>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</si>
  <si>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</si>
  <si>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</si>
  <si>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</si>
  <si>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</si>
  <si>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</si>
  <si>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</si>
  <si>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</si>
  <si>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</si>
  <si>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</si>
  <si>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</si>
  <si>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</si>
  <si>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</si>
  <si>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</si>
  <si>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</si>
  <si>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</si>
  <si>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</si>
  <si>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</si>
  <si>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</si>
  <si>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</si>
  <si>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</si>
  <si>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</si>
  <si>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</si>
  <si>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</si>
  <si>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</si>
  <si>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</si>
  <si>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</si>
  <si>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</si>
  <si>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</si>
  <si>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</si>
  <si>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</si>
  <si>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</si>
  <si>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</si>
  <si>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</si>
  <si>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</si>
  <si>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</si>
  <si>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</si>
  <si>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</si>
  <si>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</si>
  <si>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</si>
  <si>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</si>
  <si>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</si>
  <si>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</si>
  <si>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</si>
  <si>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</si>
  <si>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</si>
  <si>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</si>
  <si>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</si>
  <si>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</si>
  <si>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</si>
  <si>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</si>
  <si>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</si>
  <si>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</si>
  <si>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</si>
  <si>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</si>
  <si>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</si>
  <si>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</si>
  <si>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</si>
  <si>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</si>
  <si>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</si>
  <si>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</si>
  <si>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</si>
  <si>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</si>
  <si>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</si>
  <si>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</si>
  <si>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</si>
  <si>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</si>
  <si>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</si>
  <si>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</si>
  <si>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</si>
  <si>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</si>
  <si>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</si>
  <si>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</si>
  <si>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</si>
  <si>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</si>
  <si>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</si>
  <si>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</si>
  <si>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</si>
  <si>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</si>
  <si>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</si>
  <si>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</si>
  <si>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</si>
  <si>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</si>
  <si>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</si>
  <si>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</si>
  <si>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</si>
  <si>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</si>
  <si>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</si>
  <si>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</si>
  <si>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</si>
  <si>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</si>
  <si>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</si>
  <si>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</si>
  <si>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</si>
  <si>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</si>
  <si>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</si>
  <si>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</si>
  <si>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</si>
  <si>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</si>
  <si>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</si>
  <si>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</si>
  <si>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</si>
  <si>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</si>
  <si>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</si>
  <si>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</si>
  <si>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</si>
  <si>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</si>
  <si>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</si>
  <si>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</si>
  <si>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</si>
  <si>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</si>
  <si>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</si>
  <si>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</si>
  <si>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</si>
  <si>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</si>
  <si>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</si>
  <si>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</si>
  <si>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</si>
  <si>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</si>
  <si>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</si>
  <si>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</si>
  <si>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</si>
  <si>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</si>
  <si>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</si>
  <si>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</si>
  <si>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</si>
  <si>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</si>
  <si>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</si>
  <si>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</si>
  <si>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</si>
  <si>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</si>
  <si>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</si>
  <si>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</si>
  <si>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</si>
  <si>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</si>
  <si>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</si>
  <si>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</si>
  <si>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</si>
  <si>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</si>
  <si>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</si>
  <si>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</si>
  <si>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</si>
  <si>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</si>
  <si>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</si>
  <si>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</si>
  <si>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</si>
  <si>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</si>
  <si>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</si>
  <si>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</si>
  <si>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</si>
  <si>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</si>
  <si>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</si>
  <si>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</si>
  <si>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</si>
  <si>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</si>
  <si>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</si>
  <si>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</si>
  <si>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</si>
  <si>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</si>
  <si>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</si>
  <si>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</si>
  <si>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</si>
  <si>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</si>
  <si>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</si>
  <si>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</si>
  <si>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</si>
  <si>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</si>
  <si>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</si>
  <si>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</si>
  <si>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</si>
  <si>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</si>
  <si>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</si>
  <si>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</si>
  <si>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</si>
  <si>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</si>
  <si>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</si>
  <si>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</si>
  <si>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</si>
  <si>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</si>
  <si>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</si>
  <si>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</si>
  <si>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</si>
  <si>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</si>
  <si>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</si>
  <si>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</si>
  <si>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</si>
  <si>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</si>
  <si>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</si>
  <si>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</si>
  <si>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</si>
  <si>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</si>
  <si>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</si>
  <si>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</si>
  <si>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</si>
  <si>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</si>
  <si>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</si>
  <si>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</si>
  <si>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</si>
  <si>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</si>
  <si>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</si>
  <si>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</si>
  <si>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</si>
  <si>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</si>
  <si>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</si>
  <si>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</si>
  <si>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</si>
  <si>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</si>
  <si>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</si>
  <si>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</si>
  <si>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</si>
  <si>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</si>
  <si>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</si>
  <si>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</si>
  <si>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</si>
  <si>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</si>
  <si>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</si>
  <si>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</si>
  <si>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</si>
  <si>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</si>
  <si>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</si>
  <si>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</si>
  <si>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</si>
  <si>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</si>
  <si>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</si>
  <si>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</si>
  <si>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</si>
  <si>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</si>
  <si>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</si>
  <si>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</si>
  <si>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</si>
  <si>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</si>
  <si>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</si>
  <si>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</si>
  <si>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</si>
  <si>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</si>
  <si>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</si>
  <si>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</si>
  <si>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</si>
  <si>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</si>
  <si>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</si>
  <si>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</si>
  <si>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</si>
  <si>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</si>
  <si>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</si>
  <si>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</si>
  <si>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</si>
  <si>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</si>
  <si>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</si>
  <si>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</si>
  <si>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</si>
  <si>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</si>
  <si>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</si>
  <si>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</si>
  <si>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</si>
  <si>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</si>
  <si>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</si>
  <si>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</si>
  <si>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</si>
  <si>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</si>
  <si>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</si>
  <si>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</si>
  <si>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</si>
  <si>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</si>
  <si>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</si>
  <si>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</si>
  <si>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</si>
  <si>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</si>
  <si>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</si>
  <si>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</si>
  <si>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</si>
  <si>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</si>
  <si>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</si>
  <si>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</si>
  <si>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</si>
  <si>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</si>
  <si>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</si>
  <si>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</si>
  <si>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</si>
  <si>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</si>
  <si>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</si>
  <si>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</si>
  <si>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</si>
  <si>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</si>
  <si>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</si>
  <si>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</si>
  <si>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</si>
  <si>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</si>
  <si>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</si>
  <si>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</si>
  <si>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</si>
  <si>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</si>
  <si>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</si>
  <si>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</si>
  <si>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</si>
  <si>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</si>
  <si>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</si>
  <si>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</si>
  <si>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</si>
  <si>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</si>
  <si>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</si>
  <si>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</si>
  <si>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</si>
  <si>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</si>
  <si>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</si>
  <si>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</si>
  <si>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</si>
  <si>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</si>
  <si>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</si>
  <si>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</si>
  <si>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</si>
  <si>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</si>
  <si>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</si>
  <si>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</si>
  <si>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</si>
  <si>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</si>
  <si>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</si>
  <si>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</si>
  <si>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</si>
  <si>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</si>
  <si>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</si>
  <si>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</si>
  <si>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</si>
  <si>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</si>
  <si>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</si>
  <si>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</si>
  <si>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</si>
  <si>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</si>
  <si>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</si>
  <si>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</si>
  <si>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</si>
  <si>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</si>
  <si>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</si>
  <si>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</si>
  <si>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</si>
  <si>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</si>
  <si>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</si>
  <si>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</si>
  <si>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</si>
  <si>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</si>
  <si>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</si>
  <si>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</si>
  <si>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</si>
  <si>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</si>
  <si>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</si>
  <si>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</si>
  <si>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</si>
  <si>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</si>
  <si>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</si>
  <si>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</si>
  <si>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</si>
  <si>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</si>
  <si>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</si>
  <si>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</si>
  <si>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</si>
  <si>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</si>
  <si>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</si>
  <si>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</si>
  <si>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</si>
  <si>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</si>
  <si>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</si>
  <si>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</si>
  <si>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</si>
  <si>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</si>
  <si>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</si>
  <si>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</si>
  <si>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</si>
  <si>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</si>
  <si>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</si>
  <si>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</si>
  <si>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</si>
  <si>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</si>
  <si>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</si>
  <si>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</si>
  <si>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</si>
  <si>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</si>
  <si>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</si>
  <si>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</si>
  <si>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</si>
  <si>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</si>
  <si>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</si>
  <si>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</si>
  <si>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</si>
  <si>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</si>
  <si>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</si>
  <si>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</si>
  <si>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</si>
  <si>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</si>
  <si>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</si>
  <si>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</si>
  <si>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</si>
  <si>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</si>
  <si>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</si>
  <si>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</si>
  <si>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</si>
  <si>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</si>
  <si>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</si>
  <si>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</si>
  <si>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</si>
  <si>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</si>
  <si>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</si>
  <si>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</si>
  <si>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</si>
  <si>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</si>
  <si>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</si>
  <si>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</si>
  <si>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</si>
  <si>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</si>
  <si>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</si>
  <si>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</si>
  <si>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</si>
  <si>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</si>
  <si>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</si>
  <si>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</si>
  <si>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</si>
  <si>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</si>
  <si>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</si>
  <si>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</si>
  <si>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</si>
  <si>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</si>
  <si>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</si>
  <si>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</si>
  <si>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</si>
  <si>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</si>
  <si>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</si>
  <si>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</si>
  <si>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</si>
  <si>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</si>
  <si>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</si>
  <si>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</si>
  <si>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</si>
  <si>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</si>
  <si>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</si>
  <si>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</si>
  <si>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</si>
  <si>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</si>
  <si>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</si>
  <si>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</si>
  <si>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</si>
  <si>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</si>
  <si>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</si>
  <si>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</si>
  <si>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</si>
  <si>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</si>
  <si>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</si>
  <si>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</si>
  <si>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</si>
  <si>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</si>
  <si>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</si>
  <si>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</si>
  <si>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</si>
  <si>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</si>
  <si>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</si>
  <si>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</si>
  <si>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</si>
  <si>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</si>
  <si>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</si>
  <si>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</si>
  <si>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</si>
  <si>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</si>
  <si>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</si>
  <si>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</si>
  <si>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</si>
  <si>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</si>
  <si>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</si>
  <si>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</si>
  <si>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</si>
  <si>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</si>
  <si>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</si>
  <si>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</si>
  <si>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</si>
  <si>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</si>
  <si>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</si>
  <si>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</si>
  <si>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</si>
  <si>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</si>
  <si>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</si>
  <si>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</si>
  <si>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</si>
  <si>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</si>
  <si>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</si>
  <si>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</si>
  <si>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</si>
  <si>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</si>
  <si>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</si>
  <si>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</si>
  <si>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</si>
  <si>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</si>
  <si>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</si>
  <si>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</si>
  <si>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</si>
  <si>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</si>
  <si>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</si>
  <si>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</si>
  <si>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</si>
  <si>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</si>
  <si>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</si>
  <si>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</si>
  <si>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</si>
  <si>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</si>
  <si>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</si>
  <si>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</si>
  <si>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</si>
  <si>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</si>
  <si>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</si>
  <si>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</si>
  <si>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</si>
  <si>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</si>
  <si>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</si>
  <si>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</si>
  <si>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</si>
  <si>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</si>
  <si>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</si>
  <si>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</si>
  <si>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</si>
  <si>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</si>
  <si>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</si>
  <si>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</si>
  <si>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</si>
  <si>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</si>
  <si>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</si>
  <si>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</si>
  <si>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</si>
  <si>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</si>
  <si>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</si>
  <si>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</si>
  <si>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</si>
  <si>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</si>
  <si>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</si>
  <si>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</si>
  <si>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</si>
  <si>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</si>
  <si>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</si>
  <si>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</si>
  <si>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</si>
  <si>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</si>
  <si>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</si>
  <si>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</si>
  <si>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</si>
  <si>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</si>
  <si>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</si>
  <si>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</si>
  <si>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</si>
  <si>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</si>
  <si>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</si>
  <si>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</si>
  <si>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</si>
  <si>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</si>
  <si>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</si>
  <si>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</si>
  <si>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</si>
  <si>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</si>
  <si>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</si>
  <si>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</si>
  <si>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</si>
  <si>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</si>
  <si>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</si>
  <si>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</si>
  <si>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</si>
  <si>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</si>
  <si>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</si>
  <si>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</si>
  <si>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</si>
  <si>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</si>
  <si>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</si>
  <si>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</si>
  <si>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</si>
  <si>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</si>
  <si>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</si>
  <si>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</si>
  <si>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</si>
  <si>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</si>
  <si>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</si>
  <si>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</si>
  <si>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</si>
  <si>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</si>
  <si>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</si>
  <si>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</si>
  <si>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</si>
  <si>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</si>
  <si>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</si>
  <si>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</si>
  <si>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</si>
  <si>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</si>
  <si>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</si>
  <si>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</si>
  <si>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</si>
  <si>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</si>
  <si>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</si>
  <si>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</si>
  <si>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</si>
  <si>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</si>
  <si>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</si>
  <si>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</si>
  <si>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</si>
  <si>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</si>
  <si>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</si>
  <si>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</si>
  <si>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</si>
  <si>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</si>
  <si>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</si>
  <si>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</si>
  <si>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</si>
  <si>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</si>
  <si>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</si>
  <si>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</si>
  <si>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</si>
  <si>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</si>
  <si>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</si>
  <si>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</si>
  <si>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</si>
  <si>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</si>
  <si>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</si>
  <si>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</si>
  <si>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</si>
  <si>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</si>
  <si>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</si>
  <si>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</si>
  <si>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</si>
  <si>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</si>
  <si>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</si>
  <si>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</si>
  <si>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</si>
  <si>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</si>
  <si>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</si>
  <si>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</si>
  <si>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</si>
  <si>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</si>
  <si>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</si>
  <si>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</si>
  <si>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</si>
  <si>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</si>
  <si>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</si>
  <si>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</si>
  <si>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</si>
  <si>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</si>
  <si>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</si>
  <si>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</si>
  <si>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</si>
  <si>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</si>
  <si>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</si>
  <si>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</si>
  <si>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</si>
  <si>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</si>
  <si>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</si>
  <si>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</si>
  <si>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</si>
  <si>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</si>
  <si>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</si>
  <si>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</si>
  <si>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</si>
  <si>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</si>
  <si>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</si>
  <si>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</si>
  <si>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</si>
  <si>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</si>
  <si>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</si>
  <si>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</si>
  <si>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</si>
  <si>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</si>
  <si>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</si>
  <si>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</si>
  <si>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</si>
  <si>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</si>
  <si>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</si>
  <si>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</si>
  <si>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</si>
  <si>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</si>
  <si>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</si>
  <si>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</si>
  <si>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</si>
  <si>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</si>
  <si>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</si>
  <si>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</si>
  <si>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</si>
  <si>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</si>
  <si>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</si>
  <si>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</si>
  <si>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</si>
  <si>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</si>
  <si>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</si>
  <si>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</si>
  <si>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</si>
  <si>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</si>
  <si>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</si>
  <si>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</si>
  <si>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</si>
  <si>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</si>
  <si>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</si>
  <si>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</si>
  <si>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</si>
  <si>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</si>
  <si>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</si>
  <si>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</si>
  <si>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</si>
  <si>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</si>
  <si>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</si>
  <si>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</si>
  <si>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</si>
  <si>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</si>
  <si>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</si>
  <si>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</si>
  <si>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</si>
  <si>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</si>
  <si>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</si>
  <si>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</si>
  <si>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</si>
  <si>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</si>
  <si>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</si>
  <si>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</si>
  <si>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</si>
  <si>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</si>
  <si>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</si>
  <si>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</si>
  <si>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</si>
  <si>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</si>
  <si>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</si>
  <si>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</si>
  <si>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</si>
  <si>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</si>
  <si>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</si>
  <si>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</si>
  <si>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</si>
  <si>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</si>
  <si>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</si>
  <si>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</si>
  <si>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</si>
  <si>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</si>
  <si>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</si>
  <si>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</si>
  <si>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</si>
  <si>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</si>
  <si>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</si>
  <si>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</si>
  <si>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</si>
  <si>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</si>
  <si>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</si>
  <si>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</si>
  <si>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</si>
  <si>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</si>
  <si>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</si>
  <si>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</si>
  <si>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</si>
  <si>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</si>
  <si>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</si>
  <si>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</si>
  <si>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</si>
  <si>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</si>
  <si>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</si>
  <si>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</si>
  <si>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</si>
  <si>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</si>
  <si>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</si>
  <si>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</si>
  <si>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</si>
  <si>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</si>
  <si>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</si>
  <si>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</si>
  <si>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</si>
  <si>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</si>
  <si>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</si>
  <si>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</si>
  <si>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</si>
  <si>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</si>
  <si>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</si>
  <si>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</si>
  <si>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</si>
  <si>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</si>
  <si>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</si>
  <si>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</si>
  <si>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</si>
  <si>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</si>
  <si>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</si>
  <si>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</si>
  <si>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</si>
  <si>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</si>
  <si>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</si>
  <si>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</si>
  <si>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</si>
  <si>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</si>
  <si>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</si>
  <si>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</si>
  <si>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</si>
  <si>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</si>
  <si>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</si>
  <si>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</si>
  <si>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</si>
  <si>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</si>
  <si>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</si>
  <si>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</si>
  <si>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</si>
  <si>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</si>
  <si>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</si>
  <si>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</si>
  <si>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</si>
  <si>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</si>
  <si>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</si>
  <si>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</si>
  <si>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</si>
  <si>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</si>
  <si>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</si>
  <si>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</si>
  <si>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</si>
  <si>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</si>
  <si>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</si>
  <si>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</si>
  <si>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</si>
  <si>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</si>
  <si>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</si>
  <si>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</si>
  <si>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</si>
  <si>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</si>
  <si>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</si>
  <si>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</si>
  <si>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</si>
  <si>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</si>
  <si>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</si>
  <si>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</si>
  <si>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</si>
  <si>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</si>
  <si>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</si>
  <si>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</si>
  <si>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</si>
  <si>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</si>
  <si>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</si>
  <si>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</si>
  <si>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</si>
  <si>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</si>
  <si>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</si>
  <si>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</si>
  <si>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</si>
  <si>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</si>
  <si>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</si>
  <si>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</si>
  <si>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</si>
  <si>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</si>
  <si>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</si>
  <si>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</si>
  <si>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</si>
  <si>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</si>
  <si>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</si>
  <si>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</si>
  <si>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</si>
  <si>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</si>
  <si>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</si>
  <si>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</si>
  <si>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</si>
  <si>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</si>
  <si>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</si>
  <si>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</si>
  <si>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</si>
  <si>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</si>
  <si>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</si>
  <si>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</si>
  <si>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</si>
  <si>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</si>
  <si>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</si>
  <si>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</si>
  <si>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</si>
  <si>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</si>
  <si>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</si>
  <si>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</si>
  <si>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</si>
  <si>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</si>
  <si>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</si>
  <si>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</si>
  <si>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</si>
  <si>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</si>
  <si>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</si>
  <si>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</si>
  <si>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</si>
  <si>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</si>
  <si>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</si>
  <si>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</si>
  <si>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</si>
  <si>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</si>
  <si>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</si>
  <si>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</si>
  <si>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</si>
  <si>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</si>
  <si>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</si>
  <si>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</si>
  <si>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</si>
  <si>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</si>
  <si>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</si>
  <si>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</si>
  <si>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</si>
  <si>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</si>
  <si>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</si>
  <si>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</si>
  <si>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</si>
  <si>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</si>
  <si>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</si>
  <si>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</si>
  <si>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</si>
  <si>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</si>
  <si>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</si>
  <si>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</si>
  <si>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</si>
  <si>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</si>
  <si>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</si>
  <si>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</si>
  <si>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</si>
  <si>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</si>
  <si>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</si>
  <si>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</si>
  <si>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</si>
  <si>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</si>
  <si>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</si>
  <si>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</si>
  <si>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</si>
  <si>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</si>
  <si>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</si>
  <si>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</si>
  <si>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</si>
  <si>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</si>
  <si>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</si>
  <si>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</si>
  <si>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</si>
  <si>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</si>
  <si>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</si>
  <si>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</si>
  <si>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</si>
  <si>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</si>
  <si>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</si>
  <si>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</si>
  <si>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</si>
  <si>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</si>
  <si>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</si>
  <si>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</si>
  <si>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</si>
  <si>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</si>
  <si>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</si>
  <si>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</si>
  <si>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</si>
  <si>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</si>
  <si>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</si>
  <si>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</si>
  <si>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</si>
  <si>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</si>
  <si>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</si>
  <si>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</si>
  <si>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</si>
  <si>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</si>
  <si>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</si>
  <si>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</si>
  <si>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</si>
  <si>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</si>
  <si>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</si>
  <si>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</si>
  <si>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</si>
  <si>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</si>
  <si>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</si>
  <si>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</si>
  <si>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</si>
  <si>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</si>
  <si>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</si>
  <si>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</si>
  <si>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</si>
  <si>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</si>
  <si>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</si>
  <si>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</si>
  <si>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</si>
  <si>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</si>
  <si>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</si>
  <si>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</si>
  <si>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</si>
  <si>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</si>
  <si>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</si>
  <si>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</si>
  <si>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</si>
  <si>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</si>
  <si>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</si>
  <si>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</si>
  <si>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</si>
  <si>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</si>
  <si>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</si>
  <si>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</si>
  <si>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</si>
  <si>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</si>
  <si>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</si>
  <si>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</si>
  <si>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</si>
  <si>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</si>
  <si>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</si>
  <si>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</si>
  <si>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</si>
  <si>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</si>
  <si>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</si>
  <si>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</si>
  <si>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</si>
  <si>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</si>
  <si>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</si>
  <si>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</si>
  <si>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</si>
  <si>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</si>
  <si>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</si>
  <si>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</si>
  <si>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</si>
  <si>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</si>
  <si>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</si>
  <si>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</si>
  <si>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</si>
  <si>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</si>
  <si>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</si>
  <si>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</si>
  <si>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</si>
  <si>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</si>
  <si>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</si>
  <si>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</si>
  <si>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</si>
  <si>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</si>
  <si>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</si>
  <si>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</si>
  <si>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</si>
  <si>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</si>
  <si>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</si>
  <si>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</si>
  <si>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</si>
  <si>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</si>
  <si>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</si>
  <si>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</si>
  <si>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</si>
  <si>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</si>
  <si>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</si>
  <si>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</si>
  <si>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</si>
  <si>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</si>
  <si>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</si>
  <si>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</si>
  <si>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</si>
  <si>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</si>
  <si>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</si>
  <si>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</si>
  <si>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</si>
  <si>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</si>
  <si>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</si>
  <si>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</si>
  <si>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</si>
  <si>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</si>
  <si>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</si>
  <si>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</si>
  <si>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</si>
  <si>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</si>
  <si>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</si>
  <si>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</si>
  <si>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</si>
  <si>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</si>
  <si>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</si>
  <si>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</si>
  <si>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</si>
  <si>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</si>
  <si>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</si>
  <si>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</si>
  <si>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</si>
  <si>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</si>
  <si>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</si>
  <si>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</si>
  <si>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</si>
  <si>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</si>
  <si>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</si>
  <si>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</si>
  <si>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</si>
  <si>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</si>
  <si>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</si>
  <si>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</si>
  <si>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</si>
  <si>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</si>
  <si>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</si>
  <si>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</si>
  <si>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</si>
  <si>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</si>
  <si>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</si>
  <si>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</si>
  <si>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</si>
  <si>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</si>
  <si>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</si>
  <si>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</si>
  <si>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</si>
  <si>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</si>
  <si>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</si>
  <si>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</si>
  <si>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</si>
  <si>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</si>
  <si>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</si>
  <si>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</si>
  <si>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</si>
  <si>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</si>
  <si>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</si>
  <si>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</si>
  <si>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</si>
  <si>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</si>
  <si>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</si>
  <si>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</si>
  <si>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</si>
  <si>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</si>
  <si>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</si>
  <si>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</si>
  <si>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</si>
  <si>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</si>
  <si>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</si>
  <si>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</si>
  <si>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</si>
  <si>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</si>
  <si>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</si>
  <si>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</si>
  <si>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</si>
  <si>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</si>
  <si>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</si>
  <si>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</si>
  <si>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</si>
  <si>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</si>
  <si>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</si>
  <si>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</si>
  <si>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</si>
  <si>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</si>
  <si>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</si>
  <si>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</si>
  <si>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</si>
  <si>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</si>
  <si>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</si>
  <si>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</si>
  <si>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</si>
  <si>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</si>
  <si>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</si>
  <si>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</si>
  <si>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</si>
  <si>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</si>
  <si>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</si>
  <si>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</si>
  <si>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</si>
  <si>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</si>
  <si>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</si>
  <si>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</si>
  <si>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</si>
  <si>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</si>
  <si>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</si>
  <si>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</si>
  <si>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</si>
  <si>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</si>
  <si>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</si>
  <si>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</si>
  <si>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</si>
  <si>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</si>
  <si>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</si>
  <si>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</si>
  <si>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</si>
  <si>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</si>
  <si>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</si>
  <si>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</si>
  <si>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</si>
  <si>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</si>
  <si>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</si>
  <si>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</si>
  <si>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</si>
  <si>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</si>
  <si>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</si>
  <si>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</si>
  <si>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</si>
  <si>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</si>
  <si>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</si>
  <si>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</si>
  <si>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</si>
  <si>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</si>
  <si>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</si>
  <si>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</si>
  <si>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</si>
  <si>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</si>
  <si>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</si>
  <si>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</si>
  <si>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</si>
  <si>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</si>
  <si>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</si>
  <si>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</si>
  <si>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</si>
  <si>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</si>
  <si>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</si>
  <si>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</si>
  <si>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</si>
  <si>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</si>
  <si>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</si>
  <si>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</si>
  <si>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</si>
  <si>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</si>
  <si>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</si>
  <si>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</si>
  <si>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</si>
  <si>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</si>
  <si>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</si>
  <si>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</si>
  <si>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</si>
  <si>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</si>
  <si>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</si>
  <si>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</si>
  <si>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</si>
  <si>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</si>
  <si>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</si>
  <si>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</si>
  <si>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</si>
  <si>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</si>
  <si>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</si>
  <si>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</si>
  <si>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</si>
  <si>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</si>
  <si>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</si>
  <si>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</si>
  <si>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</si>
  <si>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</si>
  <si>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</si>
  <si>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</si>
  <si>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</si>
  <si>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</si>
  <si>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</si>
  <si>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</si>
  <si>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</si>
  <si>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</si>
  <si>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</si>
  <si>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</si>
  <si>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</si>
  <si>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</si>
  <si>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</si>
  <si>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</si>
  <si>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</si>
  <si>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</si>
  <si>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</si>
  <si>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</si>
  <si>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</si>
  <si>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</si>
  <si>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</si>
  <si>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</si>
  <si>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</si>
  <si>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</si>
  <si>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</si>
  <si>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</si>
  <si>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</si>
  <si>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</si>
  <si>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</si>
  <si>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</si>
  <si>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</si>
  <si>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</si>
  <si>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</si>
  <si>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</si>
  <si>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</si>
  <si>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</si>
  <si>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</si>
  <si>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</si>
  <si>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</si>
  <si>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</si>
  <si>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</si>
  <si>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</si>
  <si>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</si>
  <si>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</si>
  <si>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</si>
  <si>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</si>
  <si>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</si>
  <si>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</si>
  <si>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</si>
  <si>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</si>
  <si>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</si>
  <si>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</si>
  <si>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</si>
  <si>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</si>
  <si>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</si>
  <si>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</si>
  <si>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</si>
  <si>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</si>
  <si>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</si>
  <si>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</si>
  <si>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</si>
  <si>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</si>
  <si>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</si>
  <si>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</si>
  <si>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</si>
  <si>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</si>
  <si>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</si>
  <si>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</si>
  <si>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</si>
  <si>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</si>
  <si>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</si>
  <si>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</si>
  <si>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</si>
  <si>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</si>
  <si>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</si>
  <si>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</si>
  <si>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</si>
  <si>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</si>
  <si>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</si>
  <si>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</si>
  <si>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</si>
  <si>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</si>
  <si>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</si>
  <si>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</si>
  <si>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</si>
  <si>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</si>
  <si>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</si>
  <si>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</si>
  <si>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</si>
  <si>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</si>
  <si>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</si>
  <si>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</si>
  <si>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</si>
  <si>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</si>
  <si>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</si>
  <si>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</si>
  <si>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</si>
  <si>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</si>
  <si>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</si>
  <si>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</si>
  <si>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</si>
  <si>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</si>
  <si>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</si>
  <si>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</si>
  <si>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</si>
  <si>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</si>
  <si>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</si>
  <si>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</si>
  <si>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</si>
  <si>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</si>
  <si>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</si>
  <si>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</si>
  <si>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</si>
  <si>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</si>
  <si>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</si>
  <si>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</si>
  <si>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</si>
  <si>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</si>
  <si>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</si>
  <si>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</si>
  <si>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</si>
  <si>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</si>
  <si>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</si>
  <si>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</si>
  <si>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</si>
  <si>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</si>
  <si>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</si>
  <si>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</si>
  <si>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</si>
  <si>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</si>
  <si>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</si>
  <si>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</si>
  <si>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</si>
  <si>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</si>
  <si>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</si>
  <si>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</si>
  <si>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</si>
  <si>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</si>
  <si>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</si>
  <si>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</si>
  <si>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</si>
  <si>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</si>
  <si>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</si>
  <si>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</si>
  <si>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</si>
  <si>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</si>
  <si>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</si>
  <si>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</si>
  <si>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</si>
  <si>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</si>
  <si>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</si>
  <si>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</si>
  <si>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</si>
  <si>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</si>
  <si>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</si>
  <si>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</si>
  <si>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</si>
  <si>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</si>
  <si>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</si>
  <si>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</si>
  <si>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</si>
  <si>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</si>
  <si>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</si>
  <si>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</si>
  <si>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</si>
  <si>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</si>
  <si>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</si>
  <si>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</si>
  <si>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</si>
  <si>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</si>
  <si>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</si>
  <si>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</si>
  <si>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</si>
  <si>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</si>
  <si>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</si>
  <si>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</si>
  <si>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</si>
  <si>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</si>
  <si>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</si>
  <si>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</si>
  <si>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</si>
  <si>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</si>
  <si>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</si>
  <si>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</si>
  <si>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</si>
  <si>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</si>
  <si>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</si>
  <si>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</si>
  <si>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</si>
  <si>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</si>
  <si>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</si>
  <si>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</si>
  <si>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</si>
  <si>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</si>
  <si>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</si>
  <si>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</si>
  <si>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</si>
  <si>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</si>
  <si>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</si>
  <si>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</si>
  <si>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</si>
  <si>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</si>
  <si>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</si>
  <si>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</si>
  <si>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</si>
  <si>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</si>
  <si>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</si>
  <si>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</si>
  <si>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</si>
  <si>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</si>
  <si>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</si>
  <si>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</si>
  <si>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</si>
  <si>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</si>
  <si>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</si>
  <si>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</si>
  <si>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</si>
  <si>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</si>
  <si>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</si>
  <si>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</si>
  <si>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</si>
  <si>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</si>
  <si>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</si>
  <si>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</si>
  <si>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</si>
  <si>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</si>
  <si>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</si>
  <si>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</si>
  <si>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</si>
  <si>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</si>
  <si>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</si>
  <si>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</si>
  <si>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</si>
  <si>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</si>
  <si>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</si>
  <si>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</si>
  <si>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</si>
  <si>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</si>
  <si>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</si>
  <si>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</si>
  <si>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</si>
  <si>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</si>
  <si>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</si>
  <si>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</si>
  <si>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</si>
  <si>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</si>
  <si>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</si>
  <si>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</si>
  <si>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</si>
  <si>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</si>
  <si>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</si>
  <si>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</si>
  <si>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</si>
  <si>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</si>
  <si>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</si>
  <si>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</si>
  <si>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</si>
  <si>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</si>
  <si>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</si>
  <si>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</si>
  <si>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</si>
  <si>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</si>
  <si>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</si>
  <si>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</si>
  <si>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</si>
  <si>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</si>
  <si>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</si>
  <si>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</si>
  <si>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</si>
  <si>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</si>
  <si>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</si>
  <si>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</si>
  <si>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</si>
  <si>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</si>
  <si>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</si>
  <si>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</si>
  <si>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</si>
  <si>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</si>
  <si>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</si>
  <si>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</si>
  <si>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</si>
  <si>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</si>
  <si>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</si>
  <si>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</si>
  <si>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</si>
  <si>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</si>
  <si>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</si>
  <si>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</si>
  <si>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</si>
  <si>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</si>
  <si>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</si>
  <si>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</si>
  <si>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</si>
  <si>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</si>
  <si>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</si>
  <si>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</si>
  <si>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</si>
  <si>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</si>
  <si>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</si>
  <si>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</si>
  <si>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</si>
  <si>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</si>
  <si>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</si>
  <si>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</si>
  <si>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</si>
  <si>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</si>
  <si>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</si>
  <si>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</si>
  <si>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</si>
  <si>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</si>
  <si>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</si>
  <si>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</si>
  <si>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</si>
  <si>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</si>
  <si>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</si>
  <si>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</si>
  <si>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</si>
  <si>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</si>
  <si>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</si>
  <si>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</si>
  <si>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</si>
  <si>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</si>
  <si>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</si>
  <si>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</si>
  <si>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</si>
  <si>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</si>
  <si>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</si>
  <si>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</si>
  <si>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</si>
  <si>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</si>
  <si>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</si>
  <si>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</si>
  <si>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</si>
  <si>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</si>
  <si>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</si>
  <si>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</si>
  <si>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</si>
  <si>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</si>
  <si>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</si>
  <si>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</si>
  <si>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</si>
  <si>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</si>
  <si>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</si>
  <si>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</si>
  <si>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</si>
  <si>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</si>
  <si>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</si>
  <si>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</si>
  <si>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</si>
  <si>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</si>
  <si>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</si>
  <si>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</si>
  <si>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</si>
  <si>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</si>
  <si>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</si>
  <si>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</si>
  <si>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</si>
  <si>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</si>
  <si>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</si>
  <si>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</si>
  <si>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</si>
  <si>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</si>
  <si>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</si>
  <si>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</si>
  <si>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</si>
  <si>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</si>
  <si>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</si>
  <si>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</si>
  <si>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</si>
  <si>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</si>
  <si>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</si>
  <si>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</si>
  <si>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</si>
  <si>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</si>
  <si>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</si>
  <si>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</si>
  <si>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</si>
  <si>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</si>
  <si>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</si>
  <si>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</si>
  <si>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</si>
  <si>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</si>
  <si>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</si>
  <si>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</si>
  <si>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</si>
  <si>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</si>
  <si>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</si>
  <si>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</si>
  <si>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</si>
  <si>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</si>
  <si>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</si>
  <si>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</si>
  <si>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</si>
  <si>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</si>
  <si>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</si>
  <si>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</si>
  <si>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</si>
  <si>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</si>
  <si>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</si>
  <si>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</si>
  <si>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</si>
  <si>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</si>
  <si>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</si>
  <si>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</si>
  <si>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</si>
  <si>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</si>
  <si>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</si>
  <si>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</si>
  <si>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</si>
  <si>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</si>
  <si>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</si>
  <si>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</si>
  <si>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</si>
  <si>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</si>
  <si>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</si>
  <si>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</si>
  <si>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</si>
  <si>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</si>
  <si>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</si>
  <si>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</si>
  <si>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</si>
  <si>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</si>
  <si>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</si>
  <si>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</si>
  <si>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</si>
  <si>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</si>
  <si>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</si>
  <si>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</si>
  <si>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</si>
  <si>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</si>
  <si>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</si>
  <si>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</si>
  <si>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</si>
  <si>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</si>
  <si>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</si>
  <si>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</si>
  <si>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</si>
  <si>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</si>
  <si>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</si>
  <si>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</si>
  <si>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</si>
  <si>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</si>
  <si>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</si>
  <si>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</si>
  <si>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</si>
  <si>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</si>
  <si>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</si>
  <si>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</si>
  <si>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</si>
  <si>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</si>
  <si>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</si>
  <si>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</si>
  <si>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</si>
  <si>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</si>
  <si>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</si>
  <si>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</si>
  <si>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</si>
  <si>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</si>
  <si>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</si>
  <si>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</si>
  <si>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</si>
  <si>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</si>
  <si>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</si>
  <si>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</si>
  <si>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</si>
  <si>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</si>
  <si>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</si>
  <si>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</si>
  <si>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</si>
  <si>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</si>
  <si>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</si>
  <si>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</si>
  <si>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</si>
  <si>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</si>
  <si>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</si>
  <si>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</si>
  <si>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</si>
  <si>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</si>
  <si>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</si>
  <si>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</si>
  <si>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</si>
  <si>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</si>
  <si>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</si>
  <si>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</si>
  <si>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</si>
  <si>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</si>
  <si>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</si>
  <si>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</si>
  <si>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</si>
  <si>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</si>
  <si>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</si>
  <si>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</si>
  <si>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</si>
  <si>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</si>
  <si>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</si>
  <si>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</si>
  <si>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</si>
  <si>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</si>
  <si>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</si>
  <si>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</si>
  <si>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</si>
  <si>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</si>
  <si>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</si>
  <si>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</si>
  <si>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</si>
  <si>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</si>
  <si>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</si>
  <si>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</si>
  <si>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</si>
  <si>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</si>
  <si>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</si>
  <si>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</si>
  <si>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</si>
  <si>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</si>
  <si>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</si>
  <si>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</si>
  <si>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</si>
  <si>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</si>
  <si>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</si>
  <si>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</si>
  <si>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</si>
  <si>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</si>
  <si>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</si>
  <si>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</si>
  <si>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</si>
  <si>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</si>
  <si>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</si>
  <si>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</si>
  <si>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</si>
  <si>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</si>
  <si>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</si>
  <si>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</si>
  <si>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</si>
  <si>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</si>
  <si>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</si>
  <si>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</si>
  <si>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</si>
  <si>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</si>
  <si>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</si>
  <si>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</si>
  <si>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</si>
  <si>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</si>
  <si>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</si>
  <si>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</si>
  <si>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</si>
  <si>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</si>
  <si>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</si>
  <si>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</si>
  <si>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</si>
  <si>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</si>
  <si>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</si>
  <si>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</si>
  <si>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</si>
  <si>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</si>
  <si>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</si>
  <si>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</si>
  <si>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</si>
  <si>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</si>
  <si>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</si>
  <si>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</si>
  <si>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</si>
  <si>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</si>
  <si>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</si>
  <si>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</si>
  <si>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</si>
  <si>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</si>
  <si>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</si>
  <si>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</si>
  <si>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</si>
  <si>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</si>
  <si>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</si>
  <si>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</si>
  <si>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</si>
  <si>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</si>
  <si>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</si>
  <si>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</si>
  <si>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</si>
  <si>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</si>
  <si>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</si>
  <si>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</si>
  <si>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</si>
  <si>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</si>
  <si>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</si>
  <si>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</si>
  <si>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</si>
  <si>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</si>
  <si>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</si>
  <si>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</si>
  <si>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</si>
  <si>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</si>
  <si>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</si>
  <si>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</si>
  <si>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</si>
  <si>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</si>
  <si>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</si>
  <si>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</si>
  <si>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</si>
  <si>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</si>
  <si>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</si>
  <si>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</si>
  <si>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</si>
  <si>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</si>
  <si>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</si>
  <si>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</si>
  <si>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</si>
  <si>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</si>
  <si>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</si>
  <si>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</si>
  <si>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</si>
  <si>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</si>
  <si>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</si>
  <si>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</si>
  <si>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</si>
  <si>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</si>
  <si>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</si>
  <si>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</si>
  <si>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</si>
  <si>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</si>
  <si>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</si>
  <si>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</si>
  <si>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</si>
  <si>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</si>
  <si>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</si>
  <si>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</si>
  <si>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</si>
  <si>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</si>
  <si>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</si>
  <si>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</si>
  <si>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</si>
  <si>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</si>
  <si>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</si>
  <si>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</si>
  <si>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</si>
  <si>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</si>
  <si>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</si>
  <si>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</si>
  <si>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</si>
  <si>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</si>
  <si>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</si>
  <si>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</si>
  <si>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</si>
  <si>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</si>
  <si>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</si>
  <si>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</si>
  <si>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</si>
  <si>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</si>
  <si>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</si>
  <si>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</si>
  <si>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</si>
  <si>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</si>
  <si>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</si>
  <si>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</si>
  <si>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</si>
  <si>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</si>
  <si>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</si>
  <si>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</si>
  <si>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</si>
  <si>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</si>
  <si>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</si>
  <si>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</si>
  <si>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</si>
  <si>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</si>
  <si>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</si>
  <si>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</si>
  <si>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</si>
  <si>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</si>
  <si>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</si>
  <si>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</si>
  <si>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</si>
  <si>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</si>
  <si>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</si>
  <si>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</si>
  <si>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</si>
  <si>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</si>
  <si>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</si>
  <si>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</si>
  <si>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</si>
  <si>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</si>
  <si>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</si>
  <si>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</si>
  <si>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</si>
  <si>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</si>
  <si>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</si>
  <si>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</si>
  <si>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</si>
  <si>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</si>
  <si>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</si>
  <si>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</si>
  <si>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</si>
  <si>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</si>
  <si>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</si>
  <si>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</si>
  <si>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</si>
  <si>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</si>
  <si>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</si>
  <si>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</si>
  <si>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</si>
  <si>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</si>
  <si>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</si>
  <si>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</si>
  <si>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</si>
  <si>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</si>
  <si>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</si>
  <si>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</si>
  <si>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</si>
  <si>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</si>
  <si>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</si>
  <si>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</si>
  <si>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</si>
  <si>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</si>
  <si>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</si>
  <si>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</si>
  <si>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</si>
  <si>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</si>
  <si>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</si>
  <si>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</si>
  <si>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</si>
  <si>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</si>
  <si>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</si>
  <si>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</si>
  <si>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</si>
  <si>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</si>
  <si>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</si>
  <si>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</si>
  <si>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</si>
  <si>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</si>
  <si>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</si>
  <si>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</si>
  <si>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</si>
  <si>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</si>
  <si>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</si>
  <si>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</si>
  <si>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</si>
  <si>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</si>
  <si>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</si>
  <si>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</si>
  <si>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</si>
  <si>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</si>
  <si>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</si>
  <si>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</si>
  <si>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</si>
  <si>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</si>
  <si>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</si>
  <si>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</si>
  <si>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</si>
  <si>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</si>
  <si>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</si>
  <si>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</si>
  <si>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</si>
  <si>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</si>
  <si>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</si>
  <si>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</si>
  <si>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</si>
  <si>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</si>
  <si>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</si>
  <si>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</si>
  <si>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</si>
  <si>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</si>
  <si>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</si>
  <si>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</si>
  <si>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</si>
  <si>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</si>
  <si>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</si>
  <si>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</si>
  <si>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</si>
  <si>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</si>
  <si>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</si>
  <si>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</si>
  <si>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</si>
  <si>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</si>
  <si>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</si>
  <si>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</si>
  <si>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</si>
  <si>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</si>
  <si>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</si>
  <si>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</si>
  <si>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</si>
  <si>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</si>
  <si>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</si>
  <si>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</si>
  <si>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</si>
  <si>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</si>
  <si>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</si>
  <si>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</si>
  <si>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</si>
  <si>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</si>
  <si>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</si>
  <si>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</si>
  <si>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</si>
  <si>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</si>
  <si>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</si>
  <si>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</si>
  <si>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</si>
  <si>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</si>
  <si>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</si>
  <si>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</si>
  <si>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</si>
  <si>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</si>
  <si>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</si>
  <si>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</si>
  <si>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</si>
  <si>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</si>
  <si>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</si>
  <si>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</si>
  <si>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</si>
  <si>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</si>
  <si>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</si>
  <si>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</si>
  <si>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</si>
  <si>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</si>
  <si>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</si>
  <si>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</si>
  <si>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</si>
  <si>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</si>
  <si>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</si>
  <si>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</si>
  <si>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</si>
  <si>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</si>
  <si>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</si>
  <si>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</si>
  <si>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</si>
  <si>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</si>
  <si>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</si>
  <si>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</si>
  <si>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</si>
  <si>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</si>
  <si>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</si>
  <si>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</si>
  <si>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</si>
  <si>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</si>
  <si>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</si>
  <si>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</si>
  <si>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</si>
  <si>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</si>
  <si>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</si>
  <si>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</si>
  <si>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</si>
  <si>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</si>
  <si>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</si>
  <si>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</si>
  <si>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</si>
  <si>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</si>
  <si>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</si>
  <si>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</si>
  <si>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</si>
  <si>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</si>
  <si>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</si>
  <si>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</si>
  <si>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</si>
  <si>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</si>
  <si>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</si>
  <si>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</si>
  <si>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</si>
  <si>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</si>
  <si>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</si>
  <si>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</si>
  <si>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</si>
  <si>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</si>
  <si>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</si>
  <si>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</si>
  <si>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</si>
  <si>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</si>
  <si>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</si>
  <si>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</si>
  <si>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</si>
  <si>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</si>
  <si>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</si>
  <si>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</si>
  <si>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</si>
  <si>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</si>
  <si>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</si>
  <si>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</si>
  <si>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</si>
  <si>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</si>
  <si>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</si>
  <si>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</si>
  <si>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</si>
  <si>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</si>
  <si>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</si>
  <si>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</si>
  <si>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</si>
  <si>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</si>
  <si>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</si>
  <si>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</si>
  <si>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</si>
  <si>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</si>
  <si>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</si>
  <si>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</si>
  <si>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</si>
  <si>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</si>
  <si>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</si>
  <si>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</si>
  <si>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</si>
  <si>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</si>
  <si>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</si>
  <si>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</si>
  <si>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</si>
  <si>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</si>
  <si>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</si>
  <si>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</si>
  <si>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</si>
  <si>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</si>
  <si>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</si>
  <si>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</si>
  <si>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</si>
  <si>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</si>
  <si>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</si>
  <si>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</si>
  <si>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</si>
  <si>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</si>
  <si>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</si>
  <si>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</si>
  <si>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</si>
  <si>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</si>
  <si>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</si>
  <si>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</si>
  <si>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</si>
  <si>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</si>
  <si>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</si>
  <si>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</si>
  <si>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</si>
  <si>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</si>
  <si>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</si>
  <si>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</si>
  <si>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</si>
  <si>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</si>
  <si>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</si>
  <si>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</si>
  <si>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</si>
  <si>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</si>
  <si>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</si>
  <si>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</si>
  <si>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</si>
  <si>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</si>
  <si>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</si>
  <si>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</si>
  <si>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</si>
  <si>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</si>
  <si>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</si>
  <si>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</si>
  <si>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</si>
  <si>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</si>
  <si>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</si>
  <si>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</si>
  <si>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</si>
  <si>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</si>
  <si>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</si>
  <si>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</si>
  <si>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</si>
  <si>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</si>
  <si>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</si>
  <si>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</si>
  <si>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</si>
  <si>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</si>
  <si>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</si>
  <si>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</si>
  <si>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</si>
  <si>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</si>
  <si>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</si>
  <si>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</si>
  <si>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</si>
  <si>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</si>
  <si>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</si>
  <si>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</si>
  <si>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</si>
  <si>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</si>
  <si>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</si>
  <si>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</si>
  <si>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</si>
  <si>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</si>
  <si>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</si>
  <si>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</si>
  <si>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</si>
  <si>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</si>
  <si>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</si>
  <si>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</si>
  <si>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</si>
  <si>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</si>
  <si>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</si>
  <si>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</si>
  <si>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</si>
  <si>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</si>
  <si>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</si>
  <si>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</si>
  <si>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</si>
  <si>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</si>
  <si>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</si>
  <si>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</si>
  <si>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</si>
  <si>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</si>
  <si>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</si>
  <si>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</si>
  <si>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</si>
  <si>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</si>
  <si>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</si>
  <si>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</si>
  <si>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</si>
  <si>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</si>
  <si>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</si>
  <si>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</si>
  <si>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</si>
  <si>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</si>
  <si>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</si>
  <si>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</si>
  <si>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</si>
  <si>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</si>
  <si>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</si>
  <si>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</si>
  <si>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</si>
  <si>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</si>
  <si>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</si>
  <si>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</si>
  <si>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</si>
  <si>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</si>
  <si>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</si>
  <si>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</si>
  <si>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</si>
  <si>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</si>
  <si>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</si>
  <si>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</si>
  <si>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</si>
  <si>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</si>
  <si>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</si>
  <si>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</si>
  <si>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</si>
  <si>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</si>
  <si>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</si>
  <si>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</si>
  <si>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</si>
  <si>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</si>
  <si>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</si>
  <si>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</si>
  <si>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</si>
  <si>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</si>
  <si>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</si>
  <si>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</si>
  <si>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</si>
  <si>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</si>
  <si>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</si>
  <si>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</si>
  <si>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</si>
  <si>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</si>
  <si>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</si>
  <si>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</si>
  <si>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</si>
  <si>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</si>
  <si>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</si>
  <si>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</si>
  <si>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</si>
  <si>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</si>
  <si>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</si>
  <si>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</si>
  <si>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</si>
  <si>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</si>
  <si>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</si>
  <si>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</si>
  <si>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</si>
  <si>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</si>
  <si>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</si>
  <si>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</si>
  <si>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</si>
  <si>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</si>
  <si>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</si>
  <si>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</si>
  <si>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</si>
  <si>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</si>
  <si>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</si>
  <si>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</si>
  <si>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</si>
  <si>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</si>
  <si>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</si>
  <si>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</si>
  <si>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</si>
  <si>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</si>
  <si>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</si>
  <si>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</si>
  <si>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</si>
  <si>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</si>
  <si>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</si>
  <si>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</si>
  <si>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</si>
  <si>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</si>
  <si>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</si>
  <si>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</si>
  <si>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</si>
  <si>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</si>
  <si>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</si>
  <si>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</si>
  <si>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</si>
  <si>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</si>
  <si>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</si>
  <si>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</si>
  <si>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</si>
  <si>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</si>
  <si>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</si>
  <si>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</si>
  <si>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</si>
  <si>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</si>
  <si>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</si>
  <si>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</si>
  <si>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</si>
  <si>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</si>
  <si>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</si>
  <si>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</si>
  <si>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</si>
  <si>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</si>
  <si>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</si>
  <si>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</si>
  <si>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</si>
  <si>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</si>
  <si>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</si>
  <si>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</si>
  <si>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</si>
  <si>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</si>
  <si>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</si>
  <si>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</si>
  <si>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</si>
  <si>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</si>
  <si>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</si>
  <si>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</si>
  <si>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</si>
  <si>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</si>
  <si>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</si>
  <si>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</si>
  <si>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</si>
  <si>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</si>
  <si>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</si>
  <si>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</si>
  <si>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</si>
  <si>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</si>
  <si>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</si>
  <si>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</si>
  <si>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</si>
  <si>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</si>
  <si>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</si>
  <si>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</si>
  <si>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</si>
  <si>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</si>
  <si>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</si>
  <si>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</si>
  <si>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</si>
  <si>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</si>
  <si>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</si>
  <si>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</si>
  <si>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</si>
  <si>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</si>
  <si>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</si>
  <si>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</si>
  <si>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</si>
  <si>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</si>
  <si>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</si>
  <si>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</si>
  <si>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</si>
  <si>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</si>
  <si>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</si>
  <si>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</si>
  <si>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</si>
  <si>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</si>
  <si>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</si>
  <si>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</si>
  <si>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</si>
  <si>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</si>
  <si>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</si>
  <si>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</si>
  <si>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</si>
  <si>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</si>
  <si>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</si>
  <si>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</si>
  <si>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</si>
  <si>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</si>
  <si>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</si>
  <si>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</si>
  <si>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</si>
  <si>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</si>
  <si>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</si>
  <si>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</si>
  <si>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</si>
  <si>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</si>
  <si>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</si>
  <si>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</si>
  <si>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</si>
  <si>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</si>
  <si>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</si>
  <si>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</si>
  <si>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</si>
  <si>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</si>
  <si>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</si>
  <si>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</si>
  <si>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</si>
  <si>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</si>
  <si>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</si>
  <si>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</si>
  <si>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</si>
  <si>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</si>
  <si>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</si>
  <si>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</si>
  <si>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</si>
  <si>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</si>
  <si>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</si>
  <si>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</si>
  <si>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</si>
  <si>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</si>
  <si>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</si>
  <si>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</si>
  <si>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</si>
  <si>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</si>
  <si>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</si>
  <si>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</si>
  <si>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</si>
  <si>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</si>
  <si>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</si>
  <si>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</si>
  <si>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</si>
  <si>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</si>
  <si>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</si>
  <si>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</si>
  <si>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</si>
  <si>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</si>
  <si>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</si>
  <si>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</si>
  <si>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</si>
  <si>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</si>
  <si>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</si>
  <si>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</si>
  <si>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</si>
  <si>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</si>
  <si>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</si>
  <si>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</si>
  <si>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</si>
  <si>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</si>
  <si>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</si>
  <si>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</si>
  <si>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</si>
  <si>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</si>
  <si>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</si>
  <si>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</si>
  <si>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</si>
  <si>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</si>
  <si>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</si>
  <si>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</si>
  <si>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</si>
  <si>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</si>
  <si>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</si>
  <si>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</si>
  <si>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</si>
  <si>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</si>
  <si>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</si>
  <si>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</si>
  <si>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</si>
  <si>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</si>
  <si>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</si>
  <si>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</si>
  <si>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</si>
  <si>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</si>
  <si>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</si>
  <si>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</si>
  <si>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</si>
  <si>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</si>
  <si>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</si>
  <si>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</si>
  <si>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</si>
  <si>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</si>
  <si>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</si>
  <si>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</si>
  <si>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</si>
  <si>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</si>
  <si>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</si>
  <si>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</si>
  <si>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</si>
  <si>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</si>
  <si>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</si>
  <si>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</si>
  <si>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</si>
  <si>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</si>
  <si>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</si>
  <si>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</si>
  <si>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</si>
  <si>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</si>
  <si>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</si>
  <si>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</si>
  <si>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</si>
  <si>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</si>
  <si>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</si>
  <si>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</si>
  <si>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</si>
  <si>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</si>
  <si>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</si>
  <si>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</si>
  <si>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</si>
  <si>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</si>
  <si>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</si>
  <si>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</si>
  <si>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</si>
  <si>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</si>
  <si>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</si>
  <si>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</si>
  <si>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</si>
  <si>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</si>
  <si>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</si>
  <si>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</si>
  <si>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</si>
  <si>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</si>
  <si>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</si>
  <si>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</si>
  <si>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</si>
  <si>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</si>
  <si>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</si>
  <si>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</si>
  <si>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</si>
  <si>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</si>
  <si>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</si>
  <si>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</si>
  <si>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</si>
  <si>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</si>
  <si>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</si>
  <si>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</si>
  <si>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</si>
  <si>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</si>
  <si>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</si>
  <si>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</si>
  <si>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</si>
  <si>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</si>
  <si>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</si>
  <si>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</si>
  <si>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</si>
  <si>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</si>
  <si>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</si>
  <si>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</si>
  <si>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</si>
  <si>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</si>
  <si>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</si>
  <si>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</si>
  <si>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</si>
  <si>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</si>
  <si>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</si>
  <si>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</si>
  <si>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</si>
  <si>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</si>
  <si>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</si>
  <si>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</si>
  <si>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</si>
  <si>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</si>
  <si>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</si>
  <si>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</si>
  <si>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</si>
  <si>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</si>
  <si>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</si>
  <si>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</si>
  <si>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</si>
  <si>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</si>
  <si>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</si>
  <si>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</si>
  <si>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</si>
  <si>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</si>
  <si>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</si>
  <si>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</si>
  <si>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</si>
  <si>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</si>
  <si>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</si>
  <si>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</si>
  <si>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</si>
  <si>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</si>
  <si>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</si>
  <si>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</si>
  <si>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</si>
  <si>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</si>
  <si>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</si>
  <si>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</si>
  <si>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</si>
  <si>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</si>
  <si>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</si>
  <si>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</si>
  <si>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</si>
  <si>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</si>
  <si>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</si>
  <si>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</si>
  <si>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</si>
  <si>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</si>
  <si>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</si>
  <si>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</si>
  <si>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</si>
  <si>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</si>
  <si>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</si>
  <si>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</si>
  <si>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</si>
  <si>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</si>
  <si>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</si>
  <si>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</si>
  <si>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</si>
  <si>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</si>
  <si>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</si>
  <si>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</si>
  <si>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</si>
  <si>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</si>
  <si>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</si>
  <si>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</si>
  <si>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</si>
  <si>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</si>
  <si>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</si>
  <si>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</si>
  <si>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</si>
  <si>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</si>
  <si>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</si>
  <si>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</si>
  <si>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</si>
  <si>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</si>
  <si>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</si>
  <si>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</si>
  <si>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</si>
  <si>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</si>
  <si>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</si>
  <si>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</si>
  <si>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</si>
  <si>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</si>
  <si>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</si>
  <si>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</si>
  <si>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</si>
  <si>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</si>
  <si>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</si>
  <si>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</si>
  <si>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</si>
  <si>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</si>
  <si>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</si>
  <si>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</si>
  <si>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</si>
  <si>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</si>
  <si>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</si>
  <si>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</si>
  <si>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</si>
  <si>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</si>
  <si>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</si>
  <si>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</si>
  <si>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</si>
  <si>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</si>
  <si>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</si>
  <si>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</si>
  <si>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</si>
  <si>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</si>
  <si>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</si>
  <si>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</si>
  <si>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</si>
  <si>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</si>
  <si>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</si>
  <si>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</si>
  <si>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</si>
  <si>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</si>
  <si>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</si>
  <si>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</si>
  <si>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</si>
  <si>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</si>
  <si>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</si>
  <si>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</si>
  <si>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</si>
  <si>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</si>
  <si>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</si>
  <si>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</si>
  <si>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</si>
  <si>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</si>
  <si>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</si>
  <si>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</si>
  <si>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</si>
  <si>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</si>
  <si>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</si>
  <si>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</si>
  <si>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</si>
  <si>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</si>
  <si>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</si>
  <si>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</si>
  <si>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</si>
  <si>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</si>
  <si>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</si>
  <si>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</si>
  <si>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</si>
  <si>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</si>
  <si>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</si>
  <si>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</si>
  <si>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</si>
  <si>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</si>
  <si>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</si>
  <si>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</si>
  <si>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</si>
  <si>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</si>
  <si>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</si>
  <si>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</si>
  <si>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</si>
  <si>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</si>
  <si>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</si>
  <si>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</si>
  <si>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</si>
  <si>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</si>
  <si>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</si>
  <si>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</si>
  <si>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</si>
  <si>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</si>
  <si>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</si>
  <si>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</si>
  <si>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</si>
  <si>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</si>
  <si>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</si>
  <si>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</si>
  <si>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</si>
  <si>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</si>
  <si>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</si>
  <si>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</si>
  <si>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</si>
  <si>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</si>
  <si>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</si>
  <si>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</si>
  <si>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</si>
  <si>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</si>
  <si>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</si>
  <si>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</si>
  <si>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</si>
  <si>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</si>
  <si>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</si>
  <si>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</si>
  <si>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</si>
  <si>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</si>
  <si>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</si>
  <si>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</si>
  <si>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</si>
  <si>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</si>
  <si>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</si>
  <si>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</si>
  <si>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</si>
  <si>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</si>
  <si>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</si>
  <si>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</si>
  <si>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</si>
  <si>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</si>
  <si>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</si>
  <si>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</si>
  <si>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</si>
  <si>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</si>
  <si>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</si>
  <si>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</si>
  <si>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</si>
  <si>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</si>
  <si>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</si>
  <si>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</si>
  <si>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</si>
  <si>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</si>
  <si>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</si>
  <si>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</si>
  <si>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</si>
  <si>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</si>
  <si>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</si>
  <si>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</si>
  <si>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</si>
  <si>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</si>
  <si>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</si>
  <si>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</si>
  <si>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</si>
  <si>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</si>
  <si>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</si>
  <si>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</si>
  <si>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</si>
  <si>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</si>
  <si>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</si>
  <si>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</si>
  <si>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</si>
  <si>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</si>
  <si>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</si>
  <si>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</si>
  <si>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</si>
  <si>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</si>
  <si>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</si>
  <si>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</si>
  <si>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</si>
  <si>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</si>
  <si>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</si>
  <si>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</si>
  <si>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</si>
  <si>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</si>
  <si>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</si>
  <si>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</si>
  <si>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</si>
  <si>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</si>
  <si>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</si>
  <si>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</si>
  <si>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</si>
  <si>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</si>
  <si>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</si>
  <si>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</si>
  <si>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</si>
  <si>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</si>
  <si>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</si>
  <si>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</si>
  <si>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</si>
  <si>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</si>
  <si>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</si>
  <si>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</si>
  <si>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</si>
  <si>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</si>
  <si>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</si>
  <si>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</si>
  <si>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</si>
  <si>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</si>
  <si>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</si>
  <si>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</si>
  <si>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</si>
  <si>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</si>
  <si>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</si>
  <si>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</si>
  <si>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</si>
  <si>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</si>
  <si>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</si>
  <si>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</si>
  <si>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</si>
  <si>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</si>
  <si>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</si>
  <si>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</si>
  <si>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</si>
  <si>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</si>
  <si>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</si>
  <si>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</si>
  <si>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</si>
  <si>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</si>
  <si>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</si>
  <si>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</si>
  <si>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</si>
  <si>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</si>
  <si>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</si>
  <si>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</si>
  <si>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</si>
  <si>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</si>
  <si>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</si>
  <si>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</si>
  <si>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</si>
  <si>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</si>
  <si>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</si>
  <si>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</si>
  <si>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</si>
  <si>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</si>
  <si>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</si>
  <si>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</si>
  <si>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</si>
  <si>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</si>
  <si>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</si>
  <si>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</si>
  <si>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</si>
  <si>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</si>
  <si>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</si>
  <si>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</si>
  <si>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</si>
  <si>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</si>
  <si>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</si>
  <si>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</si>
  <si>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</si>
  <si>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</si>
  <si>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</si>
  <si>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</si>
  <si>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</si>
  <si>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</si>
  <si>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</si>
  <si>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</si>
  <si>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</si>
  <si>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</si>
  <si>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</si>
  <si>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</si>
  <si>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</si>
  <si>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</si>
  <si>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</si>
  <si>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</si>
  <si>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</si>
  <si>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</si>
  <si>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</si>
  <si>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</si>
  <si>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</si>
  <si>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</si>
  <si>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</si>
  <si>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</si>
  <si>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</si>
  <si>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</si>
  <si>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</si>
  <si>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</si>
  <si>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</si>
  <si>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</si>
  <si>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</si>
  <si>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</si>
  <si>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</si>
  <si>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</si>
  <si>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</si>
  <si>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</si>
  <si>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</si>
  <si>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</si>
  <si>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</si>
  <si>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</si>
  <si>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</si>
  <si>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</si>
  <si>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</si>
  <si>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</si>
  <si>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</si>
  <si>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</si>
  <si>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</si>
  <si>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</si>
  <si>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</si>
  <si>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</si>
  <si>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</si>
  <si>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</si>
  <si>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</si>
  <si>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</si>
  <si>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</si>
  <si>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</si>
  <si>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</si>
  <si>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</si>
  <si>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</si>
  <si>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</si>
  <si>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</si>
  <si>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</si>
  <si>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</si>
  <si>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</si>
  <si>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</si>
  <si>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</si>
  <si>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</si>
  <si>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</si>
  <si>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</si>
  <si>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</si>
  <si>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</si>
  <si>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</si>
  <si>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</si>
  <si>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</si>
  <si>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</si>
  <si>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</si>
  <si>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</si>
  <si>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</si>
  <si>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</si>
  <si>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</si>
  <si>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</si>
  <si>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</si>
  <si>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</si>
  <si>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</si>
  <si>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</si>
  <si>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</si>
  <si>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</si>
  <si>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</si>
  <si>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</si>
  <si>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</si>
  <si>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</si>
  <si>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</si>
  <si>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</si>
  <si>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</si>
  <si>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</si>
  <si>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</si>
  <si>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</si>
  <si>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</si>
  <si>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</si>
  <si>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</si>
  <si>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</si>
  <si>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</si>
  <si>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</si>
  <si>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</si>
  <si>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</si>
  <si>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</si>
  <si>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</si>
  <si>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</si>
  <si>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</si>
  <si>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</si>
  <si>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</si>
  <si>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</si>
  <si>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</si>
  <si>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</si>
  <si>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</si>
  <si>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</si>
  <si>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</si>
  <si>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</si>
  <si>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</si>
  <si>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</si>
  <si>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</si>
  <si>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</si>
  <si>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</si>
  <si>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</si>
  <si>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</si>
  <si>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</si>
  <si>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</si>
  <si>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</si>
  <si>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</si>
  <si>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</si>
  <si>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</si>
  <si>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</si>
  <si>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</si>
  <si>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</si>
  <si>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</si>
  <si>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</si>
  <si>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</si>
  <si>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</si>
  <si>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</si>
  <si>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</si>
  <si>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</si>
  <si>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</si>
  <si>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</si>
  <si>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</si>
  <si>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</si>
  <si>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</si>
  <si>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</si>
  <si>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</si>
  <si>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</si>
  <si>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</si>
  <si>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</si>
  <si>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</si>
  <si>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</si>
  <si>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</si>
  <si>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</si>
  <si>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</si>
  <si>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</si>
  <si>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</si>
  <si>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</si>
  <si>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</si>
  <si>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</si>
  <si>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</si>
  <si>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</si>
  <si>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</si>
  <si>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</si>
  <si>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</si>
  <si>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</si>
  <si>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</si>
  <si>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</si>
  <si>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</si>
  <si>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</si>
  <si>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</si>
  <si>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</si>
  <si>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</si>
  <si>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</si>
  <si>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</si>
  <si>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</si>
  <si>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</si>
  <si>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</si>
  <si>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</si>
  <si>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</si>
  <si>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</si>
  <si>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</si>
  <si>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</si>
  <si>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</si>
  <si>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</si>
  <si>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</si>
  <si>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</si>
  <si>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</si>
  <si>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</si>
  <si>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</si>
  <si>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</si>
  <si>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</si>
  <si>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</si>
  <si>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</si>
  <si>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</si>
  <si>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</si>
  <si>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</si>
  <si>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</si>
  <si>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</si>
  <si>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</si>
  <si>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</si>
  <si>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</si>
  <si>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</si>
  <si>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</si>
  <si>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</si>
  <si>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</si>
  <si>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</si>
  <si>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</si>
  <si>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</si>
  <si>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</si>
  <si>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</si>
  <si>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</si>
  <si>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</si>
  <si>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</si>
  <si>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</si>
  <si>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</si>
  <si>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</si>
  <si>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</si>
  <si>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</si>
  <si>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</si>
  <si>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</si>
  <si>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</si>
  <si>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</si>
  <si>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</si>
  <si>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</si>
  <si>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</si>
  <si>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</si>
  <si>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</si>
  <si>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</si>
  <si>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</si>
  <si>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</si>
  <si>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</si>
  <si>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</si>
  <si>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</si>
  <si>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</si>
  <si>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</si>
  <si>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</si>
  <si>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</si>
  <si>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</si>
  <si>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</si>
  <si>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</si>
  <si>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</si>
  <si>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</si>
  <si>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</si>
  <si>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</si>
  <si>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</si>
  <si>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</si>
  <si>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</si>
  <si>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</si>
  <si>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</si>
  <si>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</si>
  <si>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</si>
  <si>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</si>
  <si>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</si>
  <si>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</si>
  <si>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</si>
  <si>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</si>
  <si>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</si>
  <si>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</si>
  <si>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</si>
  <si>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</si>
  <si>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</si>
  <si>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</si>
  <si>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</si>
  <si>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</si>
  <si>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</si>
  <si>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</si>
  <si>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</si>
  <si>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</si>
  <si>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</si>
  <si>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</si>
  <si>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</si>
  <si>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</si>
  <si>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</si>
  <si>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</si>
  <si>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</si>
  <si>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</si>
  <si>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</si>
  <si>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</si>
  <si>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</si>
  <si>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</si>
  <si>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</si>
  <si>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</si>
  <si>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</si>
  <si>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</si>
  <si>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</si>
  <si>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</si>
  <si>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</si>
  <si>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</si>
  <si>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</si>
  <si>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</si>
  <si>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</si>
  <si>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</si>
  <si>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</si>
  <si>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</si>
  <si>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</si>
  <si>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</si>
  <si>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</si>
  <si>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</si>
  <si>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</si>
  <si>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</si>
  <si>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</si>
  <si>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</si>
  <si>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</si>
  <si>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</si>
  <si>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</si>
  <si>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</si>
  <si>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</si>
  <si>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</si>
  <si>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</si>
  <si>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</si>
  <si>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</si>
  <si>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</si>
  <si>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</si>
  <si>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</si>
  <si>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</si>
  <si>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</si>
  <si>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</si>
  <si>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</si>
  <si>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</si>
  <si>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</si>
  <si>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</si>
  <si>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</si>
  <si>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</si>
  <si>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</si>
  <si>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</si>
  <si>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</si>
  <si>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</si>
  <si>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</si>
  <si>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</si>
  <si>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</si>
  <si>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</si>
  <si>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</si>
  <si>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</si>
  <si>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</si>
  <si>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</si>
  <si>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</si>
  <si>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</si>
  <si>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</si>
  <si>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</si>
  <si>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</si>
  <si>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</si>
  <si>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</si>
  <si>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</si>
  <si>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</si>
  <si>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</si>
  <si>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</si>
  <si>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</si>
  <si>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</si>
  <si>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</si>
  <si>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</si>
  <si>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</si>
  <si>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</si>
  <si>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</si>
  <si>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</si>
  <si>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</si>
  <si>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</si>
  <si>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</si>
  <si>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</si>
  <si>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</si>
  <si>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</si>
  <si>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</si>
  <si>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</si>
  <si>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</si>
  <si>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</si>
  <si>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</si>
  <si>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</si>
  <si>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</si>
  <si>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</si>
  <si>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</si>
  <si>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</si>
  <si>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</si>
  <si>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</si>
  <si>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</si>
  <si>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</si>
  <si>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</si>
  <si>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</si>
  <si>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</si>
  <si>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</si>
  <si>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</si>
  <si>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</si>
  <si>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</si>
  <si>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</si>
  <si>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</si>
  <si>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</si>
  <si>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</si>
  <si>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</si>
  <si>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</si>
  <si>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</si>
  <si>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</si>
  <si>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</si>
  <si>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</si>
  <si>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</si>
  <si>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</si>
  <si>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</si>
  <si>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</si>
  <si>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</si>
  <si>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</si>
  <si>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</si>
  <si>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</si>
  <si>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</si>
  <si>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</si>
  <si>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</si>
  <si>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</si>
  <si>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</si>
  <si>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</si>
  <si>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</si>
  <si>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</si>
  <si>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</si>
  <si>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</si>
  <si>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</si>
  <si>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</si>
  <si>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</si>
  <si>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</si>
  <si>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</si>
  <si>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</si>
  <si>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</si>
  <si>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</si>
  <si>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</si>
  <si>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</si>
  <si>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</si>
  <si>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</si>
  <si>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</si>
  <si>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</si>
  <si>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</si>
  <si>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</si>
  <si>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</si>
  <si>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</si>
  <si>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</si>
  <si>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</si>
  <si>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</si>
  <si>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</si>
  <si>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</si>
  <si>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</si>
  <si>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</si>
  <si>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</si>
  <si>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</si>
  <si>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</si>
  <si>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</si>
  <si>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</si>
  <si>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</si>
  <si>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</si>
  <si>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</si>
  <si>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</si>
  <si>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</si>
  <si>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</si>
  <si>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</si>
  <si>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</si>
  <si>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</si>
  <si>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</si>
  <si>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</si>
  <si>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</si>
  <si>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</si>
  <si>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</si>
  <si>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</si>
  <si>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</si>
  <si>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</si>
  <si>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</si>
  <si>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</si>
  <si>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</si>
  <si>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</si>
  <si>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</si>
  <si>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</si>
  <si>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</si>
  <si>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</si>
  <si>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</si>
  <si>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</si>
  <si>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</si>
  <si>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</si>
  <si>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</si>
  <si>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</si>
  <si>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</si>
  <si>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</si>
  <si>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</si>
  <si>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</si>
  <si>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</si>
  <si>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</si>
  <si>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</si>
  <si>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</si>
  <si>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</si>
  <si>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</si>
  <si>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</si>
  <si>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</si>
  <si>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</si>
  <si>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</si>
  <si>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</si>
  <si>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</si>
  <si>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</si>
  <si>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</si>
  <si>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</si>
  <si>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</si>
  <si>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</si>
  <si>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</si>
  <si>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</si>
  <si>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</si>
  <si>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</si>
  <si>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</si>
  <si>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</si>
  <si>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</si>
  <si>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</si>
  <si>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</si>
  <si>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</si>
  <si>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</si>
  <si>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</si>
  <si>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</si>
  <si>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</si>
  <si>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</si>
  <si>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</si>
  <si>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</si>
  <si>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</si>
  <si>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</si>
  <si>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</si>
  <si>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</si>
  <si>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</si>
  <si>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</si>
  <si>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</si>
  <si>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</si>
  <si>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</si>
  <si>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</si>
  <si>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</si>
  <si>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</si>
  <si>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</si>
  <si>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</si>
  <si>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</si>
  <si>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</si>
  <si>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</si>
  <si>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</si>
  <si>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</si>
  <si>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</si>
  <si>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</si>
  <si>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</si>
  <si>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</si>
  <si>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</si>
  <si>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</si>
  <si>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</si>
  <si>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</si>
  <si>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</si>
  <si>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</si>
  <si>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</si>
  <si>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</si>
  <si>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</si>
  <si>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</si>
  <si>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</si>
  <si>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</si>
  <si>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</si>
  <si>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</si>
  <si>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</si>
  <si>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</si>
  <si>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</si>
  <si>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</si>
  <si>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</si>
  <si>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</si>
  <si>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</si>
  <si>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</si>
  <si>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</si>
  <si>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</si>
  <si>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</si>
  <si>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</si>
  <si>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</si>
  <si>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</si>
  <si>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</si>
  <si>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</si>
  <si>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</si>
  <si>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</si>
  <si>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</si>
  <si>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</si>
  <si>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</si>
  <si>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</si>
  <si>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</si>
  <si>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</si>
  <si>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</si>
  <si>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</si>
  <si>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</si>
  <si>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</si>
  <si>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</si>
  <si>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</si>
  <si>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</si>
  <si>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</si>
  <si>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</si>
  <si>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</si>
  <si>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</si>
  <si>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</si>
  <si>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</si>
  <si>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</si>
  <si>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</si>
  <si>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</si>
  <si>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</si>
  <si>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</si>
  <si>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</si>
  <si>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</si>
  <si>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</si>
  <si>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</si>
  <si>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</si>
  <si>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</si>
  <si>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</si>
  <si>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</si>
  <si>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</si>
  <si>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</si>
  <si>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</si>
  <si>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</si>
  <si>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</si>
  <si>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</si>
  <si>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</si>
  <si>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</si>
  <si>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</si>
  <si>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</si>
  <si>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</si>
  <si>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</si>
  <si>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</si>
  <si>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</si>
  <si>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</si>
  <si>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</si>
  <si>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</si>
  <si>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</si>
  <si>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</si>
  <si>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</si>
  <si>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</si>
  <si>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</si>
  <si>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</si>
  <si>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</si>
  <si>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</si>
  <si>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</si>
  <si>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</si>
  <si>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</si>
  <si>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</si>
  <si>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</si>
  <si>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</si>
  <si>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</si>
  <si>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</si>
  <si>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</si>
  <si>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</si>
  <si>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</si>
  <si>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</si>
  <si>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</si>
  <si>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</si>
  <si>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</si>
  <si>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</si>
  <si>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</si>
  <si>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</si>
  <si>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</si>
  <si>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</si>
  <si>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</si>
  <si>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</si>
  <si>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</si>
  <si>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</si>
  <si>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</si>
  <si>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</si>
  <si>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</si>
  <si>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</si>
  <si>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</si>
  <si>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</si>
  <si>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</si>
  <si>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</si>
  <si>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</si>
  <si>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</si>
  <si>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</si>
  <si>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</si>
  <si>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</si>
  <si>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</si>
  <si>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</si>
  <si>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</si>
  <si>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</si>
  <si>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</si>
  <si>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</si>
  <si>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</si>
  <si>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</si>
  <si>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</si>
  <si>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</si>
  <si>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</si>
  <si>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</si>
  <si>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</si>
  <si>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</si>
  <si>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</si>
  <si>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</si>
  <si>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</si>
  <si>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</si>
  <si>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</si>
  <si>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</si>
  <si>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</si>
  <si>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</si>
  <si>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</si>
  <si>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</si>
  <si>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</si>
  <si>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</si>
  <si>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</si>
  <si>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</si>
  <si>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</si>
  <si>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</si>
  <si>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</si>
  <si>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</si>
  <si>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</si>
  <si>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</si>
  <si>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</si>
  <si>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</si>
  <si>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</si>
  <si>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</si>
  <si>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</si>
  <si>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</si>
  <si>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</si>
  <si>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</si>
  <si>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</si>
  <si>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</si>
  <si>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</si>
  <si>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</si>
  <si>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</si>
  <si>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</si>
  <si>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</si>
  <si>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</si>
  <si>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</si>
  <si>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</si>
  <si>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</si>
  <si>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</si>
  <si>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</si>
  <si>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</si>
  <si>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</si>
  <si>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</si>
  <si>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</si>
  <si>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</si>
  <si>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</si>
  <si>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</si>
  <si>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</si>
  <si>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</si>
  <si>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</si>
  <si>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</si>
  <si>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</si>
  <si>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</si>
  <si>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</si>
  <si>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</si>
  <si>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</si>
  <si>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</si>
  <si>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</si>
  <si>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</si>
  <si>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</si>
  <si>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</si>
  <si>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</si>
  <si>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</si>
  <si>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</si>
  <si>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</si>
  <si>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</si>
  <si>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</si>
  <si>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</si>
  <si>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</si>
  <si>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</si>
  <si>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</si>
  <si>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</si>
  <si>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</si>
  <si>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</si>
  <si>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</si>
  <si>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</si>
  <si>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</si>
  <si>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</si>
  <si>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</si>
  <si>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</si>
  <si>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</si>
  <si>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</si>
  <si>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</si>
  <si>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</si>
  <si>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</si>
  <si>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</si>
  <si>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</si>
  <si>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</si>
  <si>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</si>
  <si>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</si>
  <si>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</si>
  <si>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</si>
  <si>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</si>
  <si>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</si>
  <si>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</si>
  <si>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</si>
  <si>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</si>
  <si>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</si>
  <si>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</si>
  <si>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</si>
  <si>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</si>
  <si>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</si>
  <si>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</si>
  <si>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</si>
  <si>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</si>
  <si>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</si>
  <si>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</si>
  <si>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</si>
  <si>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</si>
  <si>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</si>
  <si>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</si>
  <si>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</si>
  <si>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</si>
  <si>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</si>
  <si>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</si>
  <si>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</si>
  <si>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</si>
  <si>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</si>
  <si>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</si>
  <si>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</si>
  <si>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</si>
  <si>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</si>
  <si>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</si>
  <si>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</si>
  <si>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</si>
  <si>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</si>
  <si>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</si>
  <si>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</si>
  <si>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</si>
  <si>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</si>
  <si>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</si>
  <si>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</si>
  <si>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</si>
  <si>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</si>
  <si>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</si>
  <si>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</si>
  <si>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</si>
  <si>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</si>
  <si>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</si>
  <si>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</si>
  <si>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</si>
  <si>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</si>
  <si>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</si>
  <si>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</si>
  <si>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</si>
  <si>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</si>
  <si>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</si>
  <si>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</si>
  <si>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</si>
  <si>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</si>
  <si>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</si>
  <si>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</si>
  <si>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</si>
  <si>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</si>
  <si>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</si>
  <si>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</si>
  <si>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</si>
  <si>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</si>
  <si>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</si>
  <si>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</si>
  <si>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</si>
  <si>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</si>
  <si>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</si>
  <si>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</si>
  <si>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</si>
  <si>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</si>
  <si>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</si>
  <si>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</si>
  <si>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</si>
  <si>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</si>
  <si>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</si>
  <si>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</si>
  <si>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</si>
  <si>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</si>
  <si>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</si>
  <si>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</si>
  <si>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</si>
  <si>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</si>
  <si>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</si>
  <si>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</si>
  <si>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</si>
  <si>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</si>
  <si>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</si>
  <si>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</si>
  <si>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</si>
  <si>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</si>
  <si>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</si>
  <si>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</si>
  <si>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</si>
  <si>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</si>
  <si>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</si>
  <si>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</si>
  <si>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</si>
  <si>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</si>
  <si>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</si>
  <si>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</si>
  <si>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</si>
  <si>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</si>
  <si>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</si>
  <si>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</si>
  <si>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</si>
  <si>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</si>
  <si>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</si>
  <si>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</si>
  <si>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</si>
  <si>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</si>
  <si>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</si>
  <si>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</si>
  <si>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</si>
  <si>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</si>
  <si>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</si>
  <si>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</si>
  <si>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</si>
  <si>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</si>
  <si>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</si>
  <si>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</si>
  <si>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</si>
  <si>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</si>
  <si>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</si>
  <si>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</si>
  <si>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</si>
  <si>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</si>
  <si>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</si>
  <si>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</si>
  <si>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</si>
  <si>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</si>
  <si>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</si>
  <si>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</si>
  <si>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</si>
  <si>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</si>
  <si>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</si>
  <si>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</si>
  <si>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</si>
  <si>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</si>
  <si>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</si>
  <si>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</si>
  <si>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</si>
  <si>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</si>
  <si>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</si>
  <si>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</si>
  <si>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</si>
  <si>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</si>
  <si>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</si>
  <si>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</si>
  <si>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</si>
  <si>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</si>
  <si>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</si>
  <si>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</si>
  <si>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</si>
  <si>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</si>
  <si>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</si>
  <si>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</si>
  <si>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</si>
  <si>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</si>
  <si>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</si>
  <si>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</si>
  <si>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</si>
  <si>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</si>
  <si>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</si>
  <si>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</si>
  <si>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</si>
  <si>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</si>
  <si>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</si>
  <si>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</si>
  <si>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</si>
  <si>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</si>
  <si>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</si>
  <si>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</si>
  <si>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</si>
  <si>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</si>
  <si>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</si>
  <si>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</si>
  <si>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</si>
  <si>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</si>
  <si>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</si>
  <si>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</si>
  <si>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</si>
  <si>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</si>
  <si>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</si>
  <si>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</si>
  <si>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</si>
  <si>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</si>
  <si>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</si>
  <si>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</si>
  <si>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</si>
  <si>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</si>
  <si>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</si>
  <si>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</si>
  <si>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</si>
  <si>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</si>
  <si>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</si>
  <si>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</si>
  <si>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</si>
  <si>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</si>
  <si>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</si>
  <si>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</si>
  <si>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</si>
  <si>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</si>
  <si>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</si>
  <si>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</si>
  <si>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</si>
  <si>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</si>
  <si>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</si>
  <si>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</si>
  <si>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</si>
  <si>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</si>
  <si>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</si>
  <si>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</si>
  <si>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</si>
  <si>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</si>
  <si>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</si>
  <si>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</si>
  <si>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</si>
  <si>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</si>
  <si>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</si>
  <si>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</si>
  <si>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</si>
  <si>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</si>
  <si>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</si>
  <si>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</si>
  <si>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</si>
  <si>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</si>
  <si>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</si>
  <si>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</si>
  <si>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</si>
  <si>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</si>
  <si>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</si>
  <si>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</si>
  <si>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</si>
  <si>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</si>
  <si>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</si>
  <si>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</si>
  <si>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</si>
  <si>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</si>
  <si>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</si>
  <si>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</si>
  <si>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</si>
  <si>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</si>
  <si>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</si>
  <si>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</si>
  <si>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</si>
  <si>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</si>
  <si>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</si>
  <si>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</si>
  <si>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</si>
  <si>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</si>
  <si>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</si>
  <si>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</si>
  <si>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</si>
  <si>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</si>
  <si>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</si>
  <si>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</si>
  <si>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</si>
  <si>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</si>
  <si>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</si>
  <si>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</si>
  <si>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</si>
  <si>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</si>
  <si>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</si>
  <si>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</si>
  <si>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</si>
  <si>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</si>
  <si>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</si>
  <si>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</si>
  <si>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</si>
  <si>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</si>
  <si>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</si>
  <si>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</si>
  <si>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</si>
  <si>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</si>
  <si>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</si>
  <si>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</si>
  <si>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</si>
  <si>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</si>
  <si>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</si>
  <si>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</si>
  <si>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</si>
  <si>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</si>
  <si>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</si>
  <si>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</si>
  <si>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</si>
  <si>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</si>
  <si>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</si>
  <si>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</si>
  <si>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</si>
  <si>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</si>
  <si>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</si>
  <si>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</si>
  <si>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</si>
  <si>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</si>
  <si>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</si>
  <si>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</si>
  <si>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</si>
  <si>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</si>
  <si>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</si>
  <si>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</si>
  <si>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</si>
  <si>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</si>
  <si>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</si>
  <si>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</si>
  <si>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</si>
  <si>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</si>
  <si>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</si>
  <si>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</si>
  <si>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</si>
  <si>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</si>
  <si>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</si>
  <si>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</si>
  <si>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</si>
  <si>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</si>
  <si>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</si>
  <si>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</si>
  <si>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</si>
  <si>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</si>
  <si>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</si>
  <si>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</si>
  <si>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</si>
  <si>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</si>
  <si>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</si>
  <si>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</si>
  <si>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</si>
  <si>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</si>
  <si>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</si>
  <si>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</si>
  <si>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</si>
  <si>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</si>
  <si>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</si>
  <si>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</si>
  <si>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</si>
  <si>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</si>
  <si>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</si>
  <si>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</si>
  <si>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</si>
  <si>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</si>
  <si>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</si>
  <si>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</si>
  <si>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</si>
  <si>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</si>
  <si>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</si>
  <si>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</si>
  <si>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</si>
  <si>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</si>
  <si>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</si>
  <si>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</si>
  <si>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</si>
  <si>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</si>
  <si>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</si>
  <si>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</si>
  <si>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</si>
  <si>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</si>
  <si>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</si>
  <si>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</si>
  <si>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</si>
  <si>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</si>
  <si>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</si>
  <si>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</si>
  <si>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</si>
  <si>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</si>
  <si>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</si>
  <si>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</si>
  <si>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</si>
  <si>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</si>
  <si>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</si>
  <si>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</si>
  <si>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</si>
  <si>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</si>
  <si>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</si>
  <si>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</si>
  <si>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</si>
  <si>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</si>
  <si>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</si>
  <si>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</si>
  <si>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</si>
  <si>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</si>
  <si>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</si>
  <si>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</si>
  <si>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</si>
  <si>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</si>
  <si>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</si>
  <si>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</si>
  <si>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</si>
  <si>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</si>
  <si>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</si>
  <si>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</si>
  <si>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</si>
  <si>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</si>
  <si>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</si>
  <si>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</si>
  <si>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</si>
  <si>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</si>
  <si>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</si>
  <si>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</si>
  <si>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</si>
  <si>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</si>
  <si>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</si>
  <si>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</si>
  <si>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</si>
  <si>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</si>
  <si>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</si>
  <si>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</si>
  <si>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</si>
  <si>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</si>
  <si>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</si>
  <si>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</si>
  <si>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</si>
  <si>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</si>
  <si>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</si>
  <si>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</si>
  <si>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</si>
  <si>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</si>
  <si>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</si>
  <si>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</si>
  <si>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</si>
  <si>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</si>
  <si>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</si>
  <si>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</si>
  <si>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</si>
  <si>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</si>
  <si>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</si>
  <si>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</si>
  <si>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</si>
  <si>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</si>
  <si>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</si>
  <si>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</si>
  <si>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</si>
  <si>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</si>
  <si>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</si>
  <si>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</si>
  <si>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</si>
  <si>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</si>
  <si>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</si>
  <si>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</si>
  <si>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</si>
  <si>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</si>
  <si>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</si>
  <si>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</si>
  <si>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</si>
  <si>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</si>
  <si>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</si>
  <si>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</si>
  <si>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</si>
  <si>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</si>
  <si>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</si>
  <si>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</si>
  <si>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</si>
  <si>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</si>
  <si>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</si>
  <si>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</si>
  <si>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</si>
  <si>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</si>
  <si>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</si>
  <si>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</si>
  <si>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</si>
  <si>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</si>
  <si>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</si>
  <si>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</si>
  <si>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</si>
  <si>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</si>
  <si>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</si>
  <si>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</si>
  <si>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</si>
  <si>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</si>
  <si>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</si>
  <si>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</si>
  <si>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</si>
  <si>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</si>
  <si>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</si>
  <si>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</si>
  <si>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</si>
  <si>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</si>
  <si>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</si>
  <si>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</si>
  <si>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</si>
  <si>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</si>
  <si>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</si>
  <si>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</si>
  <si>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</si>
  <si>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</si>
  <si>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</si>
  <si>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</si>
  <si>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</si>
  <si>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</si>
  <si>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</si>
  <si>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</si>
  <si>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</si>
  <si>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</si>
  <si>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</si>
  <si>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</si>
  <si>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</si>
  <si>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</si>
  <si>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</si>
  <si>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</si>
  <si>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</si>
  <si>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</si>
  <si>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</si>
  <si>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</si>
  <si>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</si>
  <si>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</si>
  <si>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</si>
  <si>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</si>
  <si>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</si>
  <si>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</si>
  <si>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</si>
  <si>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</si>
  <si>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</si>
  <si>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</si>
  <si>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</si>
  <si>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</si>
  <si>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</si>
  <si>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</si>
  <si>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</si>
  <si>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</si>
  <si>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</si>
  <si>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</si>
  <si>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</si>
  <si>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</si>
  <si>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</si>
  <si>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</si>
  <si>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</si>
  <si>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</si>
  <si>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</si>
  <si>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</si>
  <si>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</si>
  <si>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</si>
  <si>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</si>
  <si>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</si>
  <si>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</si>
  <si>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</si>
  <si>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</si>
  <si>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</si>
  <si>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</si>
  <si>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</si>
  <si>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</si>
  <si>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</si>
  <si>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</si>
  <si>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</si>
  <si>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</si>
  <si>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</si>
  <si>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</si>
  <si>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</si>
  <si>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</si>
  <si>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</si>
  <si>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</si>
  <si>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</si>
  <si>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</si>
  <si>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</si>
  <si>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</si>
  <si>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</si>
  <si>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</si>
  <si>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</si>
  <si>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</si>
  <si>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</si>
  <si>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</si>
  <si>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</si>
  <si>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</si>
  <si>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</si>
  <si>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</si>
  <si>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</si>
  <si>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</si>
  <si>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</si>
  <si>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</si>
  <si>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</si>
  <si>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</si>
  <si>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</si>
  <si>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</si>
  <si>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</si>
  <si>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</si>
  <si>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</si>
  <si>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</si>
  <si>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</si>
  <si>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</si>
  <si>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</si>
  <si>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</si>
  <si>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</si>
  <si>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</si>
  <si>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</si>
  <si>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</si>
  <si>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</si>
  <si>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</si>
  <si>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</si>
  <si>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</si>
  <si>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</si>
  <si>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</si>
  <si>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</si>
  <si>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</si>
  <si>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</si>
  <si>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</si>
  <si>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</si>
  <si>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</si>
  <si>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</si>
  <si>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</si>
  <si>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</si>
  <si>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</si>
  <si>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</si>
  <si>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</si>
  <si>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</si>
  <si>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</si>
  <si>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</si>
  <si>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</si>
  <si>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</si>
  <si>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</si>
  <si>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</si>
  <si>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</si>
  <si>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</si>
  <si>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</si>
  <si>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</si>
  <si>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</si>
  <si>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</si>
  <si>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</si>
  <si>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</si>
  <si>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</si>
  <si>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</si>
  <si>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</si>
  <si>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</si>
  <si>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</si>
  <si>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</si>
  <si>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</si>
  <si>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</si>
  <si>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</si>
  <si>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</si>
  <si>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</si>
  <si>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</si>
  <si>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</si>
  <si>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</si>
  <si>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</si>
  <si>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</si>
  <si>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</si>
  <si>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</si>
  <si>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</si>
  <si>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</si>
  <si>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</si>
  <si>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</si>
  <si>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</si>
  <si>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</si>
  <si>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</si>
  <si>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</si>
  <si>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</si>
  <si>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</si>
  <si>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</si>
  <si>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</si>
  <si>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</si>
  <si>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</si>
  <si>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</si>
  <si>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</si>
  <si>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</si>
  <si>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</si>
  <si>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</si>
  <si>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</si>
  <si>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</si>
  <si>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</si>
  <si>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</si>
  <si>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</si>
  <si>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</si>
  <si>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</si>
  <si>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</si>
  <si>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</si>
  <si>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</si>
  <si>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</si>
  <si>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</si>
  <si>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</si>
  <si>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</si>
  <si>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</si>
  <si>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</si>
  <si>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</si>
  <si>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</si>
  <si>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</si>
  <si>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</si>
  <si>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</si>
  <si>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</si>
  <si>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</si>
  <si>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</si>
  <si>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</si>
  <si>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</si>
  <si>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</si>
  <si>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</si>
  <si>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</si>
  <si>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</si>
  <si>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</si>
  <si>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</si>
  <si>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</si>
  <si>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</si>
  <si>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</si>
  <si>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</si>
  <si>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</si>
  <si>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</si>
  <si>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</si>
  <si>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</si>
  <si>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</si>
  <si>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</si>
  <si>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</si>
  <si>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</si>
  <si>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</si>
  <si>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</si>
  <si>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</si>
  <si>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</si>
  <si>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</si>
  <si>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</si>
  <si>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</si>
  <si>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</si>
  <si>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</si>
  <si>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</si>
  <si>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</si>
  <si>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</si>
  <si>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</si>
  <si>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</si>
  <si>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</si>
  <si>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</si>
  <si>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</si>
  <si>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</si>
  <si>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</si>
  <si>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</si>
  <si>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</si>
  <si>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</si>
  <si>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</si>
  <si>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</si>
  <si>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</si>
  <si>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</si>
  <si>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</si>
  <si>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</si>
  <si>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</si>
  <si>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</si>
  <si>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</si>
  <si>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</si>
  <si>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</si>
  <si>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</si>
  <si>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</si>
  <si>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</si>
  <si>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</si>
  <si>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</si>
  <si>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</si>
  <si>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</si>
  <si>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</si>
  <si>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</si>
  <si>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</si>
  <si>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</si>
  <si>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</si>
  <si>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</si>
  <si>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</si>
  <si>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</si>
  <si>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</si>
  <si>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</si>
  <si>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</si>
  <si>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</si>
  <si>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</si>
  <si>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</si>
  <si>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</si>
  <si>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</si>
  <si>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</si>
  <si>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</si>
  <si>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</si>
  <si>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</si>
  <si>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</si>
  <si>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</si>
  <si>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</si>
  <si>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</si>
  <si>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</si>
  <si>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</si>
  <si>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</si>
  <si>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</si>
  <si>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</si>
  <si>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</si>
  <si>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</si>
  <si>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</si>
  <si>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</si>
  <si>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</si>
  <si>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</si>
  <si>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</si>
  <si>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</si>
  <si>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</si>
  <si>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</si>
  <si>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</si>
  <si>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</si>
  <si>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</si>
  <si>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</si>
  <si>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</si>
  <si>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</si>
  <si>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</si>
  <si>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</si>
  <si>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</si>
  <si>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</si>
  <si>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</si>
  <si>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</si>
  <si>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</si>
  <si>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</si>
  <si>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</si>
  <si>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</si>
  <si>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</si>
  <si>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</si>
  <si>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</si>
  <si>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</si>
  <si>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</si>
  <si>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</si>
  <si>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</si>
  <si>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</si>
  <si>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</si>
  <si>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</si>
  <si>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</si>
  <si>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</si>
  <si>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</si>
  <si>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</si>
  <si>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</si>
  <si>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</si>
  <si>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</si>
  <si>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</si>
  <si>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</si>
  <si>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</si>
  <si>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</si>
  <si>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</si>
  <si>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</si>
  <si>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</si>
  <si>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</si>
  <si>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</si>
  <si>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</si>
  <si>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</si>
  <si>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</si>
  <si>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</si>
  <si>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</si>
  <si>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</si>
  <si>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</si>
  <si>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</si>
  <si>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</si>
  <si>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</si>
  <si>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</si>
  <si>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</si>
  <si>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</si>
  <si>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</si>
  <si>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</si>
  <si>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</si>
  <si>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</si>
  <si>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</si>
  <si>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</si>
  <si>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</si>
  <si>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</si>
  <si>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</si>
  <si>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</si>
  <si>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</si>
  <si>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</si>
  <si>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</si>
  <si>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</si>
  <si>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</si>
  <si>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</si>
  <si>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</si>
  <si>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</si>
  <si>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</si>
  <si>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</si>
  <si>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</si>
  <si>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</si>
  <si>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</si>
  <si>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</si>
  <si>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</si>
  <si>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</si>
  <si>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</si>
  <si>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</si>
  <si>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</si>
  <si>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</si>
  <si>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</si>
  <si>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</si>
  <si>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</si>
  <si>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</si>
  <si>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</si>
  <si>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</si>
  <si>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</si>
  <si>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</si>
  <si>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</si>
  <si>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</si>
  <si>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</si>
  <si>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</si>
  <si>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</si>
  <si>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</si>
  <si>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</si>
  <si>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</si>
  <si>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</si>
  <si>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</si>
  <si>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</si>
  <si>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</si>
  <si>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</si>
  <si>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</si>
  <si>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</si>
  <si>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</si>
  <si>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</si>
  <si>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</si>
  <si>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</si>
  <si>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</si>
  <si>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</si>
  <si>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</si>
  <si>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</si>
  <si>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</si>
  <si>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</si>
  <si>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</si>
  <si>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</si>
  <si>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</si>
  <si>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</si>
  <si>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</si>
  <si>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</si>
  <si>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</si>
  <si>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</si>
  <si>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</si>
  <si>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</si>
  <si>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</si>
  <si>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</si>
  <si>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</si>
  <si>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</si>
  <si>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</si>
  <si>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</si>
  <si>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</si>
  <si>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</si>
  <si>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</si>
  <si>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</si>
  <si>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</si>
  <si>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</si>
  <si>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</si>
  <si>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</si>
  <si>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</si>
  <si>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</si>
  <si>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</si>
  <si>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</si>
  <si>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</si>
  <si>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</si>
  <si>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</si>
  <si>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</si>
  <si>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</si>
  <si>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</si>
  <si>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</si>
  <si>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</si>
  <si>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</si>
  <si>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</si>
  <si>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</si>
  <si>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</si>
  <si>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</si>
  <si>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</si>
  <si>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</si>
  <si>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</si>
  <si>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</si>
  <si>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</si>
  <si>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</si>
  <si>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</si>
  <si>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</si>
  <si>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</si>
  <si>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</si>
  <si>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</si>
  <si>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</si>
  <si>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</si>
  <si>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</si>
  <si>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</si>
  <si>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</si>
  <si>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</si>
  <si>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</si>
  <si>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</si>
  <si>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</si>
  <si>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</si>
  <si>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</si>
  <si>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</si>
  <si>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</si>
  <si>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</si>
  <si>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</si>
  <si>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</si>
  <si>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</si>
  <si>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</si>
  <si>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</si>
  <si>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</si>
  <si>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</si>
  <si>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</si>
  <si>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</si>
  <si>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</si>
  <si>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</si>
  <si>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</si>
  <si>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</si>
  <si>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</si>
  <si>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</si>
  <si>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</si>
  <si>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</si>
  <si>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</si>
  <si>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</si>
  <si>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</si>
  <si>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</si>
  <si>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</si>
  <si>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</si>
  <si>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</si>
  <si>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</si>
  <si>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</si>
  <si>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</si>
  <si>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</si>
  <si>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</si>
  <si>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</si>
  <si>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</si>
  <si>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</si>
  <si>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</si>
  <si>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</si>
  <si>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</si>
  <si>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</si>
  <si>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</si>
  <si>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</si>
  <si>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</si>
  <si>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</si>
  <si>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</si>
  <si>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</si>
  <si>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</si>
  <si>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</si>
  <si>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</si>
  <si>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</si>
  <si>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</si>
  <si>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</si>
  <si>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</si>
  <si>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</si>
  <si>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</si>
  <si>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</si>
  <si>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</si>
  <si>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</si>
  <si>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</si>
  <si>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</si>
  <si>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</si>
  <si>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</si>
  <si>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</si>
  <si>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</si>
  <si>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</si>
  <si>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</si>
  <si>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</si>
  <si>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</si>
  <si>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</si>
  <si>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</si>
  <si>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</si>
  <si>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</si>
  <si>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</si>
  <si>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</si>
  <si>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</si>
  <si>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</si>
  <si>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</si>
  <si>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</si>
  <si>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</si>
  <si>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</si>
  <si>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</si>
  <si>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</si>
  <si>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</si>
  <si>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</si>
  <si>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</si>
  <si>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</si>
  <si>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</si>
  <si>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</si>
  <si>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</si>
  <si>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</si>
  <si>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</si>
  <si>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</si>
  <si>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</si>
  <si>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</si>
  <si>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</si>
  <si>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</si>
  <si>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</si>
  <si>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</si>
  <si>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</si>
  <si>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</si>
  <si>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</si>
  <si>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</si>
  <si>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</si>
  <si>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</si>
  <si>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</si>
  <si>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</si>
  <si>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</si>
  <si>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</si>
  <si>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</si>
  <si>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</si>
  <si>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</si>
  <si>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</si>
  <si>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</si>
  <si>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</si>
  <si>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</si>
  <si>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</si>
  <si>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</si>
  <si>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</si>
  <si>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</si>
  <si>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</si>
  <si>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</si>
  <si>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</si>
  <si>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</si>
  <si>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</si>
  <si>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</si>
  <si>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</si>
  <si>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</si>
  <si>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</si>
  <si>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</si>
  <si>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</si>
  <si>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</si>
  <si>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</si>
  <si>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</si>
  <si>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</si>
  <si>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</si>
  <si>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</si>
  <si>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</si>
  <si>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</si>
  <si>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</si>
  <si>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</si>
  <si>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</si>
  <si>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</si>
  <si>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</si>
  <si>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</si>
  <si>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</si>
  <si>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</si>
  <si>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</si>
  <si>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</si>
  <si>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</si>
  <si>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</si>
  <si>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</si>
  <si>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</si>
  <si>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</si>
  <si>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</si>
  <si>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</si>
  <si>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</si>
  <si>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</si>
  <si>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</si>
  <si>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</si>
  <si>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</si>
  <si>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</si>
  <si>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</si>
  <si>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</si>
  <si>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</si>
  <si>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</si>
  <si>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</si>
  <si>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</si>
  <si>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</si>
  <si>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</si>
  <si>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</si>
  <si>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</si>
  <si>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</si>
  <si>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</si>
  <si>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</si>
  <si>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</si>
  <si>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</si>
  <si>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</si>
  <si>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</si>
  <si>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</si>
  <si>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</si>
  <si>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</si>
  <si>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</si>
  <si>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</si>
  <si>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</si>
  <si>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</si>
  <si>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</si>
  <si>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</si>
  <si>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</si>
  <si>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</si>
  <si>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</si>
  <si>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</si>
  <si>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</si>
  <si>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</si>
  <si>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</si>
  <si>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</si>
  <si>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</si>
  <si>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</si>
  <si>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</si>
  <si>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</si>
  <si>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</si>
  <si>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</si>
  <si>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</si>
  <si>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</si>
  <si>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</si>
  <si>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</si>
  <si>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</si>
  <si>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</si>
  <si>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</si>
  <si>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</si>
  <si>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</si>
  <si>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</si>
  <si>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</si>
  <si>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</si>
  <si>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</si>
  <si>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</si>
  <si>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</si>
  <si>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</si>
  <si>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</si>
  <si>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</si>
  <si>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</si>
  <si>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</si>
  <si>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</si>
  <si>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</si>
  <si>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</si>
  <si>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</si>
  <si>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</si>
  <si>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</si>
  <si>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</si>
  <si>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</si>
  <si>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</si>
  <si>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</si>
  <si>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</si>
  <si>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</si>
  <si>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</si>
  <si>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</si>
  <si>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</si>
  <si>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</si>
  <si>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</si>
  <si>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</si>
  <si>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</si>
  <si>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</si>
  <si>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</si>
  <si>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</si>
  <si>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</si>
  <si>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</si>
  <si>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</si>
  <si>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</si>
  <si>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</si>
  <si>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</si>
  <si>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</si>
  <si>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</si>
  <si>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</si>
  <si>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</si>
  <si>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</si>
  <si>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</si>
  <si>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</si>
  <si>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</si>
  <si>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</si>
  <si>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</si>
  <si>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</si>
  <si>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</si>
  <si>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</si>
  <si>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</si>
  <si>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</si>
  <si>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</si>
  <si>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</si>
  <si>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</si>
  <si>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</si>
  <si>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</si>
  <si>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</si>
  <si>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</si>
  <si>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</si>
  <si>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</si>
  <si>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</si>
  <si>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</si>
  <si>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</si>
  <si>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</si>
  <si>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</si>
  <si>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</si>
  <si>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</si>
  <si>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</si>
  <si>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</si>
  <si>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</si>
  <si>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</si>
  <si>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</si>
  <si>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</si>
  <si>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</si>
  <si>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</si>
  <si>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</si>
  <si>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</si>
  <si>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</si>
  <si>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</si>
  <si>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</si>
  <si>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</si>
  <si>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</si>
  <si>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</si>
  <si>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</si>
  <si>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</si>
  <si>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</si>
  <si>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</si>
  <si>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</si>
  <si>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</si>
  <si>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</si>
  <si>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</si>
  <si>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</si>
  <si>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</si>
  <si>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</si>
  <si>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</si>
  <si>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</si>
  <si>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</si>
  <si>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</si>
  <si>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</si>
  <si>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</si>
  <si>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</si>
  <si>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</si>
  <si>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</si>
  <si>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</si>
  <si>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</si>
  <si>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</si>
  <si>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</si>
  <si>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</si>
  <si>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</si>
  <si>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</si>
  <si>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</si>
  <si>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</si>
  <si>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</si>
  <si>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</si>
  <si>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</si>
  <si>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</si>
  <si>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</si>
  <si>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</si>
  <si>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</si>
  <si>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</si>
  <si>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</si>
  <si>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</si>
  <si>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</si>
  <si>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</si>
  <si>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</si>
  <si>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</si>
  <si>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</si>
  <si>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</si>
  <si>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</si>
  <si>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</si>
  <si>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</si>
  <si>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</si>
  <si>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</si>
  <si>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</si>
  <si>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</si>
  <si>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</si>
  <si>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</si>
  <si>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</si>
  <si>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</si>
  <si>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</si>
  <si>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</si>
  <si>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</si>
  <si>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</si>
  <si>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</si>
  <si>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</si>
  <si>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</si>
  <si>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</si>
  <si>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</si>
  <si>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</si>
  <si>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</si>
  <si>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</si>
  <si>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</si>
  <si>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</si>
  <si>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</si>
  <si>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</si>
  <si>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</si>
  <si>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</si>
  <si>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</si>
  <si>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</si>
  <si>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</si>
  <si>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</si>
  <si>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</si>
  <si>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</si>
  <si>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</si>
  <si>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</si>
  <si>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</si>
  <si>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</si>
  <si>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</si>
  <si>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</si>
  <si>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</si>
  <si>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</si>
  <si>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</si>
  <si>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</si>
  <si>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</si>
  <si>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</si>
  <si>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</si>
  <si>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</si>
  <si>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</si>
  <si>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</si>
  <si>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</si>
  <si>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</si>
  <si>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</si>
  <si>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</si>
  <si>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</si>
  <si>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</si>
  <si>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</si>
  <si>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</si>
  <si>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</si>
  <si>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</si>
  <si>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</si>
  <si>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</si>
  <si>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</si>
  <si>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</si>
  <si>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</si>
  <si>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</si>
  <si>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</si>
  <si>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</si>
  <si>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</si>
  <si>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</si>
  <si>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</si>
  <si>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</si>
  <si>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</si>
  <si>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</si>
  <si>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</si>
  <si>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</si>
  <si>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</si>
  <si>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</si>
  <si>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</si>
  <si>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</si>
  <si>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</si>
  <si>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</si>
  <si>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</si>
  <si>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</si>
  <si>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</si>
  <si>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</si>
  <si>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</si>
  <si>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</si>
  <si>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</si>
  <si>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</si>
  <si>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</si>
  <si>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</si>
  <si>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</si>
  <si>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</si>
  <si>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</si>
  <si>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</si>
  <si>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</si>
  <si>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</si>
  <si>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</si>
  <si>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</si>
  <si>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</si>
  <si>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</si>
  <si>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</si>
  <si>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</si>
  <si>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</si>
  <si>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</si>
  <si>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</si>
  <si>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</si>
  <si>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</si>
  <si>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</si>
  <si>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</si>
  <si>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</si>
  <si>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</si>
  <si>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</si>
  <si>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</si>
  <si>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</si>
  <si>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</si>
  <si>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</si>
  <si>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</si>
  <si>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</si>
  <si>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</si>
  <si>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</si>
  <si>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</si>
  <si>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</si>
  <si>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</si>
  <si>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</si>
  <si>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</si>
  <si>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</si>
  <si>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</si>
  <si>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</si>
  <si>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</si>
  <si>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</si>
  <si>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</si>
  <si>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</si>
  <si>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</si>
  <si>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</si>
  <si>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</si>
  <si>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</si>
  <si>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</si>
  <si>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</si>
  <si>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</si>
  <si>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</si>
  <si>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</si>
  <si>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</si>
  <si>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</si>
  <si>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</si>
  <si>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</si>
  <si>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</si>
  <si>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</si>
  <si>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</si>
  <si>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</si>
  <si>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</si>
  <si>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</si>
  <si>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</si>
  <si>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</si>
  <si>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</si>
  <si>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</si>
  <si>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</si>
  <si>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</si>
  <si>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</si>
  <si>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</si>
  <si>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</si>
  <si>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</si>
  <si>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</si>
  <si>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</si>
  <si>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</si>
  <si>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</si>
  <si>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</si>
  <si>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</si>
  <si>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</si>
  <si>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</si>
  <si>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</si>
  <si>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</si>
  <si>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</si>
  <si>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</si>
  <si>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</si>
  <si>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</si>
  <si>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</si>
  <si>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</si>
  <si>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</si>
  <si>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</si>
  <si>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</si>
  <si>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</si>
  <si>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</si>
  <si>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</si>
  <si>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</si>
  <si>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</si>
  <si>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</si>
  <si>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</si>
  <si>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</si>
  <si>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</si>
  <si>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</si>
  <si>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</si>
  <si>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</si>
  <si>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</si>
  <si>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</si>
  <si>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</si>
  <si>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</si>
  <si>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</si>
  <si>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</si>
  <si>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</si>
  <si>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</si>
  <si>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</si>
  <si>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</si>
  <si>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</si>
  <si>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</si>
  <si>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</si>
  <si>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</si>
  <si>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</si>
  <si>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</si>
  <si>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</si>
  <si>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</si>
  <si>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</si>
  <si>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</si>
  <si>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</si>
  <si>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</si>
  <si>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</si>
  <si>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</si>
  <si>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</si>
  <si>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</si>
  <si>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</si>
  <si>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</si>
  <si>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</si>
  <si>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</si>
  <si>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</si>
  <si>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</si>
  <si>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</si>
  <si>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</si>
  <si>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</si>
  <si>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</si>
  <si>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</si>
  <si>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</si>
  <si>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</si>
  <si>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</si>
  <si>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</si>
  <si>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</si>
  <si>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</si>
  <si>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</si>
  <si>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</si>
  <si>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</si>
  <si>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</si>
  <si>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</si>
  <si>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</si>
  <si>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</si>
  <si>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</si>
  <si>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</si>
  <si>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</si>
  <si>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</si>
  <si>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</si>
  <si>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</si>
  <si>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</si>
  <si>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</si>
  <si>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</si>
  <si>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</si>
  <si>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</si>
  <si>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</si>
  <si>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</si>
  <si>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</si>
  <si>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</si>
  <si>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</si>
  <si>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</si>
  <si>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</si>
  <si>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</si>
  <si>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</si>
  <si>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</si>
  <si>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</si>
  <si>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</si>
  <si>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</si>
  <si>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</si>
  <si>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</si>
  <si>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</si>
  <si>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</si>
  <si>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</si>
  <si>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</si>
  <si>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</si>
  <si>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</si>
  <si>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</si>
  <si>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</si>
  <si>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</si>
  <si>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</si>
  <si>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</si>
  <si>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</si>
  <si>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</si>
  <si>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</si>
  <si>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</si>
  <si>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</si>
  <si>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</si>
  <si>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</si>
  <si>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</si>
  <si>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</si>
  <si>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</si>
  <si>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</si>
  <si>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</si>
  <si>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</si>
  <si>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</si>
  <si>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</si>
  <si>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</si>
  <si>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</si>
  <si>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</si>
  <si>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</si>
  <si>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</si>
  <si>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</si>
  <si>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</si>
  <si>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</si>
  <si>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</si>
  <si>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</si>
  <si>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</si>
  <si>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</si>
  <si>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</si>
  <si>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</si>
  <si>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</si>
  <si>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</si>
  <si>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</si>
  <si>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</si>
  <si>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</si>
  <si>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</si>
  <si>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</si>
  <si>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</si>
  <si>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</si>
  <si>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</si>
  <si>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</si>
  <si>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</si>
  <si>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</si>
  <si>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</si>
  <si>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</si>
  <si>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</si>
  <si>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</si>
  <si>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</si>
  <si>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</si>
  <si>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</si>
  <si>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</si>
  <si>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</si>
  <si>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</si>
  <si>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</si>
  <si>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</si>
  <si>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</si>
  <si>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</si>
  <si>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</si>
  <si>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</si>
  <si>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</si>
  <si>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</si>
  <si>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</si>
  <si>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</si>
  <si>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</si>
  <si>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</si>
  <si>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</si>
  <si>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</si>
  <si>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</si>
  <si>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</si>
  <si>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</si>
  <si>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</si>
  <si>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</si>
  <si>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</si>
  <si>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</si>
  <si>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</si>
  <si>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</si>
  <si>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</si>
  <si>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</si>
  <si>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</si>
  <si>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</si>
  <si>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</si>
  <si>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</si>
  <si>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</si>
  <si>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</si>
  <si>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</si>
  <si>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</si>
  <si>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</si>
  <si>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</si>
  <si>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</si>
  <si>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</si>
  <si>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</si>
  <si>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</si>
  <si>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</si>
  <si>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</si>
  <si>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</si>
  <si>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</si>
  <si>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</si>
  <si>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</si>
  <si>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</si>
  <si>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</si>
  <si>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</si>
  <si>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</si>
  <si>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</si>
  <si>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</si>
  <si>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</si>
  <si>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</si>
  <si>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</si>
  <si>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</si>
  <si>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</si>
  <si>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</si>
  <si>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</si>
  <si>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</si>
  <si>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</si>
  <si>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</si>
  <si>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</si>
  <si>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</si>
  <si>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</si>
  <si>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</si>
  <si>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</si>
  <si>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</si>
  <si>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</si>
  <si>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</si>
  <si>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</si>
  <si>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</si>
  <si>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</si>
  <si>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</si>
  <si>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</si>
  <si>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</si>
  <si>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</si>
  <si>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</si>
  <si>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</si>
  <si>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</si>
  <si>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</si>
  <si>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</si>
  <si>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</si>
  <si>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</si>
  <si>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</si>
  <si>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</si>
  <si>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</si>
  <si>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</si>
  <si>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</si>
  <si>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</si>
  <si>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</si>
  <si>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</si>
  <si>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</si>
  <si>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</si>
  <si>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</si>
  <si>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</si>
  <si>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</si>
  <si>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</si>
  <si>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</si>
  <si>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</si>
  <si>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</si>
  <si>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</si>
  <si>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</si>
  <si>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</si>
  <si>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</si>
  <si>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</si>
  <si>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</si>
  <si>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</si>
  <si>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</si>
  <si>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</si>
  <si>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</si>
  <si>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</si>
  <si>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</si>
  <si>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</si>
  <si>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</si>
  <si>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</si>
  <si>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</si>
  <si>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</si>
  <si>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</si>
  <si>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</si>
  <si>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</si>
  <si>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</si>
  <si>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</si>
  <si>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</si>
  <si>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</si>
  <si>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</si>
  <si>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</si>
  <si>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</si>
  <si>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</si>
  <si>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</si>
  <si>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</si>
  <si>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</si>
  <si>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</si>
  <si>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</si>
  <si>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</si>
  <si>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</si>
  <si>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</si>
  <si>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</si>
  <si>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</si>
  <si>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</si>
  <si>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</si>
  <si>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</si>
  <si>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</si>
  <si>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</si>
  <si>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</si>
  <si>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</si>
  <si>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</si>
  <si>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</si>
  <si>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</si>
  <si>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</si>
  <si>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</si>
  <si>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</si>
  <si>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</si>
  <si>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</si>
  <si>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</si>
  <si>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</si>
  <si>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</si>
  <si>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</si>
  <si>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</si>
  <si>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</si>
  <si>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</si>
  <si>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</si>
  <si>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</si>
  <si>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</si>
  <si>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</si>
  <si>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</si>
  <si>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</si>
  <si>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</si>
  <si>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</si>
  <si>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</si>
  <si>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</si>
  <si>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</si>
  <si>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</si>
  <si>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</si>
  <si>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</si>
  <si>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</si>
  <si>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</si>
  <si>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</si>
  <si>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</si>
  <si>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</si>
  <si>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</si>
  <si>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</si>
  <si>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</si>
  <si>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</si>
  <si>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</si>
  <si>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</si>
  <si>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</si>
  <si>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</si>
  <si>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</si>
  <si>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</si>
  <si>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</si>
  <si>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</si>
  <si>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</si>
  <si>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</si>
  <si>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</si>
  <si>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</si>
  <si>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</si>
  <si>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</si>
  <si>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</si>
  <si>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</si>
  <si>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</si>
  <si>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</si>
  <si>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</si>
  <si>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</si>
  <si>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</si>
  <si>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</si>
  <si>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</si>
  <si>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</si>
  <si>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</si>
  <si>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</si>
  <si>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</si>
  <si>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</si>
  <si>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</si>
  <si>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</si>
  <si>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</si>
  <si>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</si>
  <si>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</si>
  <si>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</si>
  <si>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</si>
  <si>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</si>
  <si>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</si>
  <si>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</si>
  <si>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</si>
  <si>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</si>
  <si>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</si>
  <si>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</si>
  <si>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</si>
  <si>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</si>
  <si>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</si>
  <si>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</si>
  <si>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</si>
  <si>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</si>
  <si>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</si>
  <si>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</si>
  <si>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</si>
  <si>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</si>
  <si>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</si>
  <si>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</si>
  <si>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</si>
  <si>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</si>
  <si>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</si>
  <si>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</si>
  <si>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</si>
  <si>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</si>
  <si>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</si>
  <si>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</si>
  <si>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</si>
  <si>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</si>
  <si>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</si>
  <si>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</si>
  <si>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</si>
  <si>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</si>
  <si>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</si>
  <si>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</si>
  <si>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</si>
  <si>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</si>
  <si>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</si>
  <si>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</si>
  <si>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</si>
  <si>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</si>
  <si>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</si>
  <si>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</si>
  <si>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</si>
  <si>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</si>
  <si>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</si>
  <si>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</si>
  <si>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</si>
  <si>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</si>
  <si>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</si>
  <si>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</si>
  <si>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</si>
  <si>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</si>
  <si>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</si>
  <si>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</si>
  <si>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</si>
  <si>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</si>
  <si>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</si>
  <si>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</si>
  <si>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</si>
  <si>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</si>
  <si>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</si>
  <si>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</si>
  <si>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</si>
  <si>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</si>
  <si>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</si>
  <si>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</si>
  <si>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</si>
  <si>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</si>
  <si>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</si>
  <si>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</si>
  <si>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</si>
  <si>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</si>
  <si>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</si>
  <si>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</si>
  <si>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</si>
  <si>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</si>
  <si>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</si>
  <si>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</si>
  <si>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</si>
  <si>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</si>
  <si>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</si>
  <si>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</si>
  <si>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</si>
  <si>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</si>
  <si>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</si>
  <si>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</si>
  <si>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</si>
  <si>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</si>
  <si>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</si>
  <si>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</si>
  <si>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</si>
  <si>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</si>
  <si>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</si>
  <si>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</si>
  <si>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</si>
  <si>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</si>
  <si>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</si>
  <si>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</si>
  <si>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</si>
  <si>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</si>
  <si>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</si>
  <si>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</si>
  <si>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</si>
  <si>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</si>
  <si>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</si>
  <si>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</si>
  <si>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</si>
  <si>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</si>
  <si>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</si>
  <si>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</si>
  <si>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</si>
  <si>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</si>
  <si>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</si>
  <si>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</si>
  <si>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</si>
  <si>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</si>
  <si>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</si>
  <si>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</si>
  <si>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</si>
  <si>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</si>
  <si>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</si>
  <si>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</si>
  <si>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</si>
  <si>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</si>
  <si>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</si>
  <si>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</si>
  <si>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</si>
  <si>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</si>
  <si>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</si>
  <si>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</si>
  <si>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</si>
  <si>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</si>
  <si>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</si>
  <si>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</si>
  <si>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</si>
  <si>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</si>
  <si>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</si>
  <si>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</si>
  <si>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</si>
  <si>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</si>
  <si>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</si>
  <si>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</si>
  <si>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</si>
  <si>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</si>
  <si>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</si>
  <si>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</si>
  <si>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</si>
  <si>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</si>
  <si>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</si>
  <si>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</si>
  <si>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</si>
  <si>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</si>
  <si>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</si>
  <si>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</si>
  <si>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</si>
  <si>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</si>
  <si>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</si>
  <si>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</si>
  <si>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</si>
  <si>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</si>
  <si>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</si>
  <si>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</si>
  <si>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</si>
  <si>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</si>
  <si>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</si>
  <si>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</si>
  <si>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</si>
  <si>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</si>
  <si>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</si>
  <si>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</si>
  <si>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</si>
  <si>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</si>
  <si>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</si>
  <si>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</si>
  <si>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</si>
  <si>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</si>
  <si>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</si>
  <si>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</si>
  <si>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</si>
  <si>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</si>
  <si>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</si>
  <si>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</si>
  <si>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</si>
  <si>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</si>
  <si>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</si>
  <si>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</si>
  <si>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</si>
  <si>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</si>
  <si>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</si>
  <si>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</si>
  <si>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</si>
  <si>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</si>
  <si>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</si>
  <si>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</si>
  <si>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</si>
  <si>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</si>
  <si>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</si>
  <si>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</si>
  <si>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</si>
  <si>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</si>
  <si>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</si>
  <si>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</si>
  <si>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</si>
  <si>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</si>
  <si>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</si>
  <si>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</si>
  <si>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</si>
  <si>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</si>
  <si>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</si>
  <si>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</si>
  <si>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</si>
  <si>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</si>
  <si>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</si>
  <si>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</si>
  <si>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</si>
  <si>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</si>
  <si>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</si>
  <si>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</si>
  <si>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</si>
  <si>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</si>
  <si>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</si>
  <si>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</si>
  <si>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</si>
  <si>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</si>
  <si>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</si>
  <si>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</si>
  <si>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</si>
  <si>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</si>
  <si>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</si>
  <si>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</si>
  <si>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</si>
  <si>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</si>
  <si>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</si>
  <si>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</si>
  <si>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</si>
  <si>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</si>
  <si>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</si>
  <si>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</si>
  <si>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</si>
  <si>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</si>
  <si>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</si>
  <si>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</si>
  <si>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</si>
  <si>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</si>
  <si>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</si>
  <si>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</si>
  <si>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</si>
  <si>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</si>
  <si>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</si>
  <si>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</si>
  <si>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</si>
  <si>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</si>
  <si>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</si>
  <si>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</si>
  <si>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</si>
  <si>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</si>
  <si>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</si>
  <si>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</si>
  <si>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</si>
  <si>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</si>
  <si>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</si>
  <si>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</si>
  <si>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</si>
  <si>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</si>
  <si>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</si>
  <si>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</si>
  <si>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</si>
  <si>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</si>
  <si>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</si>
  <si>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</si>
  <si>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</si>
  <si>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</si>
  <si>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</si>
  <si>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</si>
  <si>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</si>
  <si>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</si>
  <si>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</si>
  <si>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</si>
  <si>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</si>
  <si>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</si>
  <si>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</si>
  <si>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</si>
  <si>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</si>
  <si>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</si>
  <si>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</si>
  <si>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</si>
  <si>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</si>
  <si>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</si>
  <si>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</si>
  <si>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</si>
  <si>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</si>
  <si>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</si>
  <si>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</si>
  <si>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</si>
  <si>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</si>
  <si>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</si>
  <si>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</si>
  <si>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</si>
  <si>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</si>
  <si>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</si>
  <si>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</si>
  <si>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</si>
  <si>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</si>
  <si>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</si>
  <si>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</si>
  <si>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</si>
  <si>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</si>
  <si>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</si>
  <si>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</si>
  <si>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</si>
  <si>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</si>
  <si>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</si>
  <si>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</si>
  <si>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</si>
  <si>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</si>
  <si>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</si>
  <si>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</si>
  <si>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</si>
  <si>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</si>
  <si>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</si>
  <si>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</si>
  <si>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</si>
  <si>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</si>
  <si>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</si>
  <si>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</si>
  <si>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</si>
  <si>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</si>
  <si>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</si>
  <si>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</si>
  <si>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</si>
  <si>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</si>
  <si>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</si>
  <si>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</si>
  <si>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</si>
  <si>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</si>
  <si>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</si>
  <si>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</si>
  <si>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</si>
  <si>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</si>
  <si>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</si>
  <si>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</si>
  <si>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</si>
  <si>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</si>
  <si>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</si>
  <si>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</si>
  <si>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</si>
  <si>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</si>
  <si>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</si>
  <si>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</si>
  <si>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</si>
  <si>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</si>
  <si>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</si>
  <si>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</si>
  <si>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</si>
  <si>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</si>
  <si>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</si>
  <si>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</si>
  <si>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</si>
  <si>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</si>
  <si>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</si>
  <si>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</si>
  <si>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</si>
  <si>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</si>
  <si>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</si>
  <si>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</si>
  <si>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</si>
  <si>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</si>
  <si>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</si>
  <si>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</si>
  <si>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</si>
  <si>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</si>
  <si>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</si>
  <si>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</si>
  <si>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</si>
  <si>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</si>
  <si>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</si>
  <si>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</si>
  <si>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</si>
  <si>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</si>
  <si>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</si>
  <si>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</si>
  <si>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</si>
  <si>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</si>
  <si>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</si>
  <si>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</si>
  <si>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</si>
  <si>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</si>
  <si>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</si>
  <si>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</si>
  <si>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</si>
  <si>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</si>
  <si>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</si>
  <si>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</si>
  <si>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</si>
  <si>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</si>
  <si>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</si>
  <si>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</si>
  <si>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</si>
  <si>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</si>
  <si>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</si>
  <si>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</si>
  <si>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</si>
  <si>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</si>
  <si>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</si>
  <si>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</si>
  <si>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</si>
  <si>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</si>
  <si>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</si>
  <si>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</si>
  <si>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</si>
  <si>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</si>
  <si>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</si>
  <si>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</si>
  <si>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</si>
  <si>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</si>
  <si>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</si>
  <si>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</si>
  <si>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</si>
  <si>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</si>
  <si>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</si>
  <si>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</si>
  <si>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</si>
  <si>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</si>
  <si>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</si>
  <si>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</si>
  <si>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</si>
  <si>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</si>
  <si>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</si>
  <si>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</si>
  <si>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</si>
  <si>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</si>
  <si>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</si>
  <si>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</si>
  <si>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</si>
  <si>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</si>
  <si>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</si>
  <si>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</si>
  <si>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</si>
  <si>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</si>
  <si>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</si>
  <si>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</si>
  <si>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</si>
  <si>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</si>
  <si>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</si>
  <si>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</si>
  <si>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</si>
  <si>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</si>
  <si>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</si>
  <si>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</si>
  <si>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</si>
  <si>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</si>
  <si>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</si>
  <si>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</si>
  <si>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</si>
  <si>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</si>
  <si>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</si>
  <si>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</si>
  <si>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</si>
  <si>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</si>
  <si>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</si>
  <si>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</si>
  <si>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</si>
  <si>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</si>
  <si>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</si>
  <si>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</si>
  <si>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</si>
  <si>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</si>
  <si>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</si>
  <si>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</si>
  <si>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</si>
  <si>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</si>
  <si>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</si>
  <si>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</si>
  <si>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</si>
  <si>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</si>
  <si>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</si>
  <si>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</si>
  <si>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</si>
  <si>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</si>
  <si>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</si>
  <si>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</si>
  <si>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</si>
  <si>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</si>
  <si>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</si>
  <si>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</si>
  <si>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</si>
  <si>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</si>
  <si>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</si>
  <si>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</si>
  <si>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</si>
  <si>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</si>
  <si>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</si>
  <si>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</si>
  <si>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</si>
  <si>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</si>
  <si>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</si>
  <si>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</si>
  <si>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</si>
  <si>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</si>
  <si>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</si>
  <si>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</si>
  <si>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</si>
  <si>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</si>
  <si>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</si>
  <si>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</si>
  <si>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</si>
  <si>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</si>
  <si>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</si>
  <si>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</si>
  <si>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</si>
  <si>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</si>
  <si>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</si>
  <si>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</si>
  <si>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</si>
  <si>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</si>
  <si>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</si>
  <si>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</si>
  <si>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</si>
  <si>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</si>
  <si>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</si>
  <si>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</si>
  <si>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</si>
  <si>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</si>
  <si>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</si>
  <si>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</si>
  <si>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</si>
  <si>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</si>
  <si>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</si>
  <si>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</si>
  <si>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</si>
  <si>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</si>
  <si>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</si>
  <si>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</si>
  <si>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</si>
  <si>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</si>
  <si>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</si>
  <si>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</si>
  <si>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</si>
  <si>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</si>
  <si>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</si>
  <si>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</si>
  <si>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</si>
  <si>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</si>
  <si>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</si>
  <si>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</si>
  <si>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</si>
  <si>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</si>
  <si>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</si>
  <si>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</si>
  <si>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</si>
  <si>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</si>
  <si>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</si>
  <si>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</si>
  <si>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</si>
  <si>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</si>
  <si>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</si>
  <si>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</si>
  <si>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</si>
  <si>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</si>
  <si>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</si>
  <si>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</si>
  <si>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</si>
  <si>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</si>
  <si>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</si>
  <si>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</si>
  <si>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</si>
  <si>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</si>
  <si>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</si>
  <si>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</si>
  <si>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</si>
  <si>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</si>
  <si>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</si>
  <si>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</si>
  <si>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</si>
  <si>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</si>
  <si>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</si>
  <si>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</si>
  <si>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</si>
  <si>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</si>
  <si>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</si>
  <si>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</si>
  <si>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</si>
  <si>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</si>
  <si>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</si>
  <si>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</si>
  <si>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</si>
  <si>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</si>
  <si>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</si>
  <si>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</si>
  <si>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</si>
  <si>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</si>
  <si>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</si>
  <si>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</si>
  <si>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</si>
  <si>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</si>
  <si>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</si>
  <si>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</si>
  <si>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</si>
  <si>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</si>
  <si>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</si>
  <si>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</si>
  <si>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</si>
  <si>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</si>
  <si>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</si>
  <si>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</si>
  <si>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</si>
  <si>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</si>
  <si>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</si>
  <si>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</si>
  <si>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</si>
  <si>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</si>
  <si>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</si>
  <si>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</si>
  <si>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</si>
  <si>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</si>
  <si>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</si>
  <si>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</si>
  <si>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</si>
  <si>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</si>
  <si>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</si>
  <si>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</si>
  <si>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</si>
  <si>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</si>
  <si>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</si>
  <si>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</si>
  <si>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</si>
  <si>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</si>
  <si>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</si>
  <si>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</si>
  <si>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</si>
  <si>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</si>
  <si>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</si>
  <si>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</si>
  <si>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</si>
  <si>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</si>
  <si>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</si>
  <si>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</si>
  <si>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</si>
  <si>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</si>
  <si>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</si>
  <si>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</si>
  <si>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</si>
  <si>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</si>
  <si>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</si>
  <si>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</si>
  <si>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</si>
  <si>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</si>
  <si>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</si>
  <si>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</si>
  <si>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</si>
  <si>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</si>
  <si>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</si>
  <si>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</si>
  <si>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</si>
  <si>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</si>
  <si>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</si>
  <si>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</si>
  <si>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</si>
  <si>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</si>
  <si>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</si>
  <si>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</si>
  <si>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</si>
  <si>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</si>
  <si>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</si>
  <si>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</si>
  <si>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</si>
  <si>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</si>
  <si>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</si>
  <si>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</si>
  <si>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</si>
  <si>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</si>
  <si>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</si>
  <si>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</si>
  <si>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</si>
  <si>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</si>
  <si>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</si>
  <si>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</si>
  <si>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</si>
  <si>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</si>
  <si>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</si>
  <si>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</si>
  <si>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</si>
  <si>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</si>
  <si>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</si>
  <si>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</si>
  <si>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</si>
  <si>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</si>
  <si>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</si>
  <si>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</si>
  <si>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</si>
  <si>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</si>
  <si>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</si>
  <si>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</si>
  <si>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</si>
  <si>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</si>
  <si>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</si>
  <si>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</si>
  <si>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</si>
  <si>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</si>
  <si>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</si>
  <si>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</si>
  <si>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</si>
  <si>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</si>
  <si>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</si>
  <si>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</si>
  <si>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</si>
  <si>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</si>
  <si>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</si>
  <si>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</si>
  <si>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</si>
  <si>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</si>
  <si>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</si>
  <si>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</si>
  <si>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</si>
  <si>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</si>
  <si>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</si>
  <si>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</si>
  <si>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</si>
  <si>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</si>
  <si>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</si>
  <si>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</si>
  <si>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</si>
  <si>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</si>
  <si>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</si>
  <si>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</si>
  <si>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</si>
  <si>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</si>
  <si>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</si>
  <si>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</si>
  <si>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</si>
  <si>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</si>
  <si>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</si>
  <si>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</si>
  <si>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</si>
  <si>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</si>
  <si>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</si>
  <si>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</si>
  <si>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</si>
  <si>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</si>
  <si>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</si>
  <si>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</si>
  <si>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</si>
  <si>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</si>
  <si>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</si>
  <si>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</si>
  <si>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</si>
  <si>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</si>
  <si>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</si>
  <si>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</si>
  <si>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</si>
  <si>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</si>
  <si>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</si>
  <si>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</si>
  <si>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</si>
  <si>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</si>
  <si>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</si>
  <si>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</si>
  <si>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</si>
  <si>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</si>
  <si>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</si>
  <si>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</si>
  <si>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</si>
  <si>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</si>
  <si>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</si>
  <si>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</si>
  <si>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</si>
  <si>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</si>
  <si>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</si>
  <si>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</si>
  <si>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</si>
  <si>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</si>
  <si>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</si>
  <si>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</si>
  <si>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</si>
  <si>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</si>
  <si>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</si>
  <si>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</si>
  <si>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</si>
  <si>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</si>
  <si>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</si>
  <si>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</si>
  <si>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</si>
  <si>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</si>
  <si>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</si>
  <si>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</si>
  <si>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</si>
  <si>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</si>
  <si>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</si>
  <si>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</si>
  <si>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</si>
  <si>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</si>
  <si>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</si>
  <si>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</si>
  <si>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</si>
  <si>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</si>
  <si>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</si>
  <si>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</si>
  <si>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</si>
  <si>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</si>
  <si>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</si>
  <si>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</si>
  <si>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</si>
  <si>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</si>
  <si>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</si>
  <si>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</si>
  <si>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</si>
  <si>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</si>
  <si>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</si>
  <si>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</si>
  <si>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</si>
  <si>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</si>
  <si>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</si>
  <si>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</si>
  <si>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</si>
  <si>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</si>
  <si>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</si>
  <si>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</si>
  <si>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</si>
  <si>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</si>
  <si>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</si>
  <si>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</si>
  <si>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</si>
  <si>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</si>
  <si>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</si>
  <si>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</si>
  <si>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</si>
  <si>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</si>
  <si>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</si>
  <si>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</si>
  <si>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</si>
  <si>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</si>
  <si>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</si>
  <si>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</si>
  <si>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</si>
  <si>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</si>
  <si>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</si>
  <si>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</si>
  <si>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</si>
  <si>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</si>
  <si>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</si>
  <si>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</si>
  <si>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</si>
  <si>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</si>
  <si>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</si>
  <si>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</si>
  <si>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</si>
  <si>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</si>
  <si>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</si>
  <si>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</si>
  <si>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</si>
  <si>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</si>
  <si>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</si>
  <si>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</si>
  <si>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</si>
  <si>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</si>
  <si>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</si>
  <si>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</si>
  <si>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</si>
  <si>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</si>
  <si>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</si>
  <si>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</si>
  <si>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</si>
  <si>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</si>
  <si>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</si>
  <si>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</si>
  <si>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</si>
  <si>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</si>
  <si>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</si>
  <si>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</si>
  <si>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</si>
  <si>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</si>
  <si>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</si>
  <si>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</si>
  <si>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</si>
  <si>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</si>
  <si>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</si>
  <si>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</si>
  <si>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</si>
  <si>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</si>
  <si>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</si>
  <si>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</si>
  <si>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</si>
  <si>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</si>
  <si>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</si>
  <si>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</si>
  <si>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</si>
  <si>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</si>
  <si>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</si>
  <si>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</si>
  <si>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</si>
  <si>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</si>
  <si>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</si>
  <si>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</si>
  <si>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</si>
  <si>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</si>
  <si>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</si>
  <si>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</si>
  <si>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</si>
  <si>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</si>
  <si>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</si>
  <si>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</si>
  <si>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</si>
  <si>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</si>
  <si>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</si>
  <si>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</si>
  <si>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</si>
  <si>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</si>
  <si>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</si>
  <si>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</si>
  <si>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</si>
  <si>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</si>
  <si>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</si>
  <si>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</si>
  <si>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</si>
  <si>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</si>
  <si>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</si>
  <si>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</si>
  <si>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</si>
  <si>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</si>
  <si>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</si>
  <si>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</si>
  <si>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</si>
  <si>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</si>
  <si>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</si>
  <si>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</si>
  <si>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</si>
  <si>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</si>
  <si>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</si>
  <si>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</si>
  <si>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</si>
  <si>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</si>
  <si>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</si>
  <si>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</si>
  <si>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</si>
  <si>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</si>
  <si>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</si>
  <si>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</si>
  <si>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</si>
  <si>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</si>
  <si>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</si>
  <si>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</si>
  <si>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</si>
  <si>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</si>
  <si>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</si>
  <si>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</si>
  <si>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</si>
  <si>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</si>
  <si>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</si>
  <si>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</si>
  <si>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</si>
  <si>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</si>
  <si>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</si>
  <si>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</si>
  <si>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</si>
  <si>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</si>
  <si>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</si>
  <si>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</si>
  <si>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</si>
  <si>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</si>
  <si>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</si>
  <si>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</si>
  <si>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</si>
  <si>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</si>
  <si>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</si>
  <si>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</si>
  <si>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</si>
  <si>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</si>
  <si>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</si>
  <si>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</si>
  <si>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</si>
  <si>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</si>
  <si>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</si>
  <si>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</si>
  <si>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</si>
  <si>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</si>
  <si>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</si>
  <si>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</si>
  <si>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</si>
  <si>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</si>
  <si>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</si>
  <si>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</si>
  <si>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</si>
  <si>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</si>
  <si>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</si>
  <si>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</si>
  <si>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</si>
  <si>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</si>
  <si>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</si>
  <si>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</si>
  <si>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</si>
  <si>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</si>
  <si>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</si>
  <si>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</si>
  <si>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</si>
  <si>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</si>
  <si>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</si>
  <si>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</si>
  <si>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</si>
  <si>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</si>
  <si>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</si>
  <si>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</si>
  <si>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</si>
  <si>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</si>
  <si>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</si>
  <si>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</si>
  <si>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</si>
  <si>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</si>
  <si>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</si>
  <si>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</si>
  <si>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</si>
  <si>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</si>
  <si>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</si>
  <si>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</si>
  <si>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</si>
  <si>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</si>
  <si>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</si>
  <si>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</si>
  <si>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</si>
  <si>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</si>
  <si>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</si>
  <si>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</si>
  <si>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</si>
  <si>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</si>
  <si>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</si>
  <si>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</si>
  <si>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</si>
  <si>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</si>
  <si>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</si>
  <si>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</si>
  <si>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</si>
  <si>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</si>
  <si>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</si>
  <si>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</si>
  <si>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</si>
  <si>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</si>
  <si>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</si>
  <si>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</si>
  <si>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</si>
  <si>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</si>
  <si>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</si>
  <si>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</si>
  <si>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</si>
  <si>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</si>
  <si>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</si>
  <si>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</si>
  <si>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</si>
  <si>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</si>
  <si>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</si>
  <si>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</si>
  <si>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</si>
  <si>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</si>
  <si>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</si>
  <si>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</si>
  <si>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</si>
  <si>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</si>
  <si>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</si>
  <si>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</si>
  <si>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</si>
  <si>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</si>
  <si>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</si>
  <si>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</si>
  <si>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</si>
  <si>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</si>
  <si>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</si>
  <si>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</si>
  <si>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</si>
  <si>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</si>
  <si>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</si>
  <si>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</si>
  <si>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</si>
  <si>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</si>
  <si>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</si>
  <si>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</si>
  <si>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</si>
  <si>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</si>
  <si>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</si>
  <si>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</si>
  <si>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</si>
  <si>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</si>
  <si>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</si>
  <si>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</si>
  <si>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</si>
  <si>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</si>
  <si>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</si>
  <si>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</si>
  <si>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</si>
  <si>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</si>
  <si>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</si>
  <si>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</si>
  <si>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</si>
  <si>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</si>
  <si>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</si>
  <si>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</si>
  <si>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</si>
  <si>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</si>
  <si>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</si>
  <si>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</si>
  <si>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</si>
  <si>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</si>
  <si>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</si>
  <si>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</si>
  <si>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</si>
  <si>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</si>
  <si>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</si>
  <si>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</si>
  <si>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</si>
  <si>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</si>
  <si>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</si>
  <si>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</si>
  <si>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</si>
  <si>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</si>
  <si>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</si>
  <si>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</si>
  <si>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</si>
  <si>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</si>
  <si>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</si>
  <si>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</si>
  <si>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</si>
  <si>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</si>
  <si>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</si>
  <si>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</si>
  <si>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</si>
  <si>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</si>
  <si>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</si>
  <si>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</si>
  <si>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</si>
  <si>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</si>
  <si>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</si>
  <si>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</si>
  <si>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</si>
  <si>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</si>
  <si>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</si>
  <si>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</si>
  <si>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</si>
  <si>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</si>
  <si>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</si>
  <si>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</si>
  <si>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</si>
  <si>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</si>
  <si>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</si>
  <si>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</si>
  <si>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</si>
  <si>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</si>
  <si>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</si>
  <si>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</si>
  <si>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</si>
  <si>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</si>
  <si>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</si>
  <si>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</si>
  <si>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</si>
  <si>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</si>
  <si>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</si>
  <si>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</si>
  <si>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</si>
  <si>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</si>
  <si>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</si>
  <si>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</si>
  <si>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</si>
  <si>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</si>
  <si>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</si>
  <si>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</si>
  <si>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</si>
  <si>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</si>
  <si>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</si>
  <si>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</si>
  <si>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</si>
  <si>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</si>
  <si>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</si>
  <si>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</si>
  <si>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</si>
  <si>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</si>
  <si>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</si>
  <si>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</si>
  <si>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</si>
  <si>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</si>
  <si>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</si>
  <si>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</si>
  <si>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</si>
  <si>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</si>
  <si>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</si>
  <si>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</si>
  <si>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</si>
  <si>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</si>
  <si>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</si>
  <si>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</si>
  <si>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</si>
  <si>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</si>
  <si>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</si>
  <si>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</si>
  <si>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</si>
  <si>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</si>
  <si>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</si>
  <si>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</si>
  <si>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</si>
  <si>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</si>
  <si>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</si>
  <si>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</si>
  <si>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</si>
  <si>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</si>
  <si>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</si>
  <si>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</si>
  <si>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</si>
  <si>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</si>
  <si>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</si>
  <si>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</si>
  <si>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</si>
  <si>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</si>
  <si>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</si>
  <si>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</si>
  <si>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</si>
  <si>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</si>
  <si>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</si>
  <si>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</si>
  <si>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</si>
  <si>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</si>
  <si>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</si>
  <si>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</si>
  <si>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</si>
  <si>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</si>
  <si>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</si>
  <si>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</si>
  <si>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</si>
  <si>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</si>
  <si>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</si>
  <si>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</si>
  <si>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</si>
  <si>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</si>
  <si>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</si>
  <si>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</si>
  <si>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</si>
  <si>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</si>
  <si>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</si>
  <si>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</si>
  <si>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</si>
  <si>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</si>
  <si>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</si>
  <si>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</si>
  <si>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</si>
  <si>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</si>
  <si>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</si>
  <si>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</si>
  <si>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</si>
  <si>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</si>
  <si>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</si>
  <si>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</si>
  <si>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</si>
  <si>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</si>
  <si>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</si>
  <si>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</si>
  <si>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</si>
  <si>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</si>
  <si>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</si>
  <si>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</si>
  <si>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</si>
  <si>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</si>
  <si>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</si>
  <si>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</si>
  <si>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</si>
  <si>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</si>
  <si>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</si>
  <si>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</si>
  <si>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</si>
  <si>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</si>
  <si>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</si>
  <si>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</si>
  <si>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</si>
  <si>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</si>
  <si>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</si>
  <si>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</si>
  <si>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</si>
  <si>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</si>
  <si>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</si>
  <si>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</si>
  <si>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</si>
  <si>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</si>
  <si>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</si>
  <si>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</si>
  <si>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</si>
  <si>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</si>
  <si>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</si>
  <si>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</si>
  <si>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</si>
  <si>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</si>
  <si>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</si>
  <si>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</si>
  <si>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</si>
  <si>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</si>
  <si>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</si>
  <si>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</si>
  <si>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</si>
  <si>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</si>
  <si>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</si>
  <si>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</si>
  <si>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</si>
  <si>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</si>
  <si>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</si>
  <si>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</si>
  <si>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</si>
  <si>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</si>
  <si>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</si>
  <si>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</si>
  <si>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</si>
  <si>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</si>
  <si>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</si>
  <si>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</si>
  <si>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</si>
  <si>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</si>
  <si>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</si>
  <si>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</si>
  <si>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</si>
  <si>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</si>
  <si>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</si>
  <si>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</si>
  <si>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</si>
  <si>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</si>
  <si>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</si>
  <si>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</si>
  <si>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</si>
  <si>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</si>
  <si>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</si>
  <si>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</si>
  <si>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</si>
  <si>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</si>
  <si>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</si>
  <si>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</si>
  <si>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</si>
  <si>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</si>
  <si>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</si>
  <si>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</si>
  <si>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</si>
  <si>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</si>
  <si>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</si>
  <si>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</si>
  <si>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</si>
  <si>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</si>
  <si>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</si>
  <si>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</si>
  <si>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</si>
  <si>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</si>
  <si>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</si>
  <si>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</si>
  <si>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</si>
  <si>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</si>
  <si>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</si>
  <si>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</si>
  <si>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</si>
  <si>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</si>
  <si>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</si>
  <si>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</si>
  <si>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</si>
  <si>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</si>
  <si>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</si>
  <si>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</si>
  <si>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</si>
  <si>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</si>
  <si>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</si>
  <si>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</si>
  <si>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</si>
  <si>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</si>
  <si>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</si>
  <si>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</si>
  <si>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</si>
  <si>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</si>
  <si>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</si>
  <si>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</si>
  <si>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</si>
  <si>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</si>
  <si>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</si>
  <si>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</si>
  <si>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</si>
  <si>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</si>
  <si>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</si>
  <si>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</si>
  <si>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</si>
  <si>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</si>
  <si>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</si>
  <si>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</si>
  <si>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</si>
  <si>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</si>
  <si>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</si>
  <si>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</si>
  <si>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</si>
  <si>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</si>
  <si>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</si>
  <si>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</si>
  <si>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</si>
  <si>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</si>
  <si>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</si>
  <si>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</si>
  <si>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</si>
  <si>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</si>
  <si>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</si>
  <si>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</si>
  <si>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</si>
  <si>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</si>
  <si>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</si>
  <si>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</si>
  <si>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</si>
  <si>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</si>
  <si>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</si>
  <si>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</si>
  <si>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</si>
  <si>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</si>
  <si>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</si>
  <si>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</si>
  <si>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</si>
  <si>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</si>
  <si>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</si>
  <si>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</si>
  <si>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</si>
  <si>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</si>
  <si>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</si>
  <si>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</si>
  <si>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</si>
  <si>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</si>
  <si>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</si>
  <si>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</si>
  <si>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</si>
  <si>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</si>
  <si>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</si>
  <si>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</si>
  <si>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</si>
  <si>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</si>
  <si>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</si>
  <si>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</si>
  <si>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</si>
  <si>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</si>
  <si>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</si>
  <si>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</si>
  <si>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</si>
  <si>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</si>
  <si>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</si>
  <si>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</si>
  <si>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</si>
  <si>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</si>
  <si>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</si>
  <si>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</si>
  <si>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</si>
  <si>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</si>
  <si>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</si>
  <si>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</si>
  <si>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</si>
  <si>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</si>
  <si>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</si>
  <si>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</si>
  <si>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</si>
  <si>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</si>
  <si>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</si>
  <si>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</si>
  <si>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</si>
  <si>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</si>
  <si>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</si>
  <si>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</si>
  <si>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</si>
  <si>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</si>
  <si>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</si>
  <si>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</si>
  <si>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</si>
  <si>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</si>
  <si>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</si>
  <si>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</si>
  <si>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</si>
  <si>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</si>
  <si>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</si>
  <si>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</si>
  <si>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</si>
  <si>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</si>
  <si>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</si>
  <si>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</si>
  <si>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</si>
  <si>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</si>
  <si>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</si>
  <si>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</si>
  <si>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</si>
  <si>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</si>
  <si>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</si>
  <si>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</si>
  <si>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</si>
  <si>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</si>
  <si>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</si>
  <si>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</si>
  <si>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</si>
  <si>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</si>
  <si>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</si>
  <si>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</si>
  <si>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</si>
  <si>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</si>
  <si>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</si>
  <si>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</si>
  <si>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</si>
  <si>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</si>
  <si>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</si>
  <si>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</si>
  <si>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</si>
  <si>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</si>
  <si>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</si>
  <si>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</si>
  <si>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</si>
  <si>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</si>
  <si>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</si>
  <si>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</si>
  <si>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</si>
  <si>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</si>
  <si>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</si>
  <si>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</si>
  <si>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</si>
  <si>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</si>
  <si>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</si>
  <si>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</si>
  <si>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</si>
  <si>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</si>
  <si>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</si>
  <si>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</si>
  <si>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</si>
  <si>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</si>
  <si>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</si>
  <si>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</si>
  <si>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</si>
  <si>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</si>
  <si>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</si>
  <si>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</si>
  <si>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</si>
  <si>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</si>
  <si>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</si>
  <si>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</si>
  <si>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</si>
  <si>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</si>
  <si>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</si>
  <si>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</si>
  <si>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</si>
  <si>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</si>
  <si>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</si>
  <si>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</si>
  <si>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</si>
  <si>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</si>
  <si>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</si>
  <si>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</si>
  <si>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</si>
  <si>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</si>
  <si>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</si>
  <si>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</si>
  <si>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</si>
  <si>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</si>
  <si>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</si>
  <si>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</si>
  <si>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</si>
  <si>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</si>
  <si>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</si>
  <si>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</si>
  <si>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</si>
  <si>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</si>
  <si>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</si>
  <si>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</si>
  <si>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</si>
  <si>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</si>
  <si>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</si>
  <si>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</si>
  <si>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</si>
  <si>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</si>
  <si>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</si>
  <si>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</si>
  <si>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</si>
  <si>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</si>
  <si>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</si>
  <si>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</si>
  <si>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</si>
  <si>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</si>
  <si>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</si>
  <si>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</si>
  <si>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</si>
  <si>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</si>
  <si>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</si>
  <si>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</si>
  <si>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</si>
  <si>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</si>
  <si>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</si>
  <si>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</si>
  <si>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</si>
  <si>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</si>
  <si>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</si>
  <si>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</si>
  <si>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</si>
  <si>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</si>
  <si>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</si>
  <si>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</si>
  <si>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</si>
  <si>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</si>
  <si>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</si>
  <si>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</si>
  <si>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</si>
  <si>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</si>
  <si>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</si>
  <si>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</si>
  <si>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</si>
  <si>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</si>
  <si>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</si>
  <si>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</si>
  <si>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</si>
  <si>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</si>
  <si>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</si>
  <si>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</si>
  <si>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</si>
  <si>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</si>
  <si>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</si>
  <si>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</si>
  <si>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</si>
  <si>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</si>
  <si>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</si>
  <si>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</si>
  <si>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</si>
  <si>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</si>
  <si>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</si>
  <si>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</si>
  <si>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</si>
  <si>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</si>
  <si>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</si>
  <si>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</si>
  <si>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</si>
  <si>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</si>
  <si>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</si>
  <si>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</si>
  <si>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</si>
  <si>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</si>
  <si>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</si>
  <si>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</si>
  <si>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</si>
  <si>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</si>
  <si>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</si>
  <si>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</si>
  <si>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</si>
  <si>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</si>
  <si>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</si>
  <si>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</si>
  <si>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</si>
  <si>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</si>
  <si>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</si>
  <si>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</si>
  <si>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</si>
  <si>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</si>
  <si>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</si>
  <si>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</si>
  <si>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</si>
  <si>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</si>
  <si>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</si>
  <si>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</si>
  <si>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</si>
  <si>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</si>
  <si>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</si>
  <si>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</si>
  <si>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</si>
  <si>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</si>
  <si>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</si>
  <si>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</si>
  <si>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</si>
  <si>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</si>
  <si>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</si>
  <si>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</si>
  <si>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</si>
  <si>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</si>
  <si>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</si>
  <si>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</si>
  <si>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</si>
  <si>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</si>
  <si>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</si>
  <si>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</si>
  <si>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</si>
  <si>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</si>
  <si>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</si>
  <si>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</si>
  <si>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</si>
  <si>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</si>
  <si>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</si>
  <si>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</si>
  <si>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</si>
  <si>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</si>
  <si>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</si>
  <si>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</si>
  <si>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</si>
  <si>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</si>
  <si>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</si>
  <si>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</si>
  <si>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</si>
  <si>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</si>
  <si>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</si>
  <si>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</si>
  <si>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</si>
  <si>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</si>
  <si>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</si>
  <si>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</si>
  <si>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</si>
  <si>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</si>
  <si>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</si>
  <si>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</si>
  <si>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</si>
  <si>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</si>
  <si>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</si>
  <si>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</si>
  <si>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</si>
  <si>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</si>
  <si>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</si>
  <si>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</si>
  <si>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</si>
  <si>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</si>
  <si>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</si>
  <si>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</si>
  <si>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</si>
  <si>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</si>
  <si>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</si>
  <si>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</si>
  <si>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</si>
  <si>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</si>
  <si>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</si>
  <si>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</si>
  <si>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</si>
  <si>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</si>
  <si>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</si>
  <si>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</si>
  <si>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</si>
  <si>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</si>
  <si>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</si>
  <si>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</si>
  <si>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</si>
  <si>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</si>
  <si>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</si>
  <si>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</si>
  <si>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</si>
  <si>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</si>
  <si>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</si>
  <si>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</si>
  <si>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</si>
  <si>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</si>
  <si>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</si>
  <si>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</si>
  <si>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</si>
  <si>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</si>
  <si>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</si>
  <si>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</si>
  <si>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</si>
  <si>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</si>
  <si>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</si>
  <si>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</si>
  <si>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</si>
  <si>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</si>
  <si>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</si>
  <si>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</si>
  <si>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</si>
  <si>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</si>
  <si>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</si>
  <si>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</si>
  <si>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</si>
  <si>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</si>
  <si>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</si>
  <si>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</si>
  <si>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</si>
  <si>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</si>
  <si>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</si>
  <si>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</si>
  <si>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</si>
  <si>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</si>
  <si>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</si>
  <si>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</si>
  <si>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</si>
  <si>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</si>
  <si>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</si>
  <si>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</si>
  <si>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</si>
  <si>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</si>
  <si>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</si>
  <si>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</si>
  <si>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</si>
  <si>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</si>
  <si>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</si>
  <si>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</si>
  <si>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</si>
  <si>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</si>
  <si>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</si>
  <si>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</si>
  <si>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</si>
  <si>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</si>
  <si>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</si>
  <si>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</si>
  <si>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</si>
  <si>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</si>
  <si>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</si>
  <si>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</si>
  <si>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</si>
  <si>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</si>
  <si>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</si>
  <si>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</si>
  <si>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</si>
  <si>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</si>
  <si>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</si>
  <si>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</si>
  <si>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</si>
  <si>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</si>
  <si>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</si>
  <si>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</si>
  <si>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</si>
  <si>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</si>
  <si>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</si>
  <si>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</si>
  <si>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</si>
  <si>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</si>
  <si>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</si>
  <si>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</si>
  <si>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</si>
  <si>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</si>
  <si>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</si>
  <si>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</si>
  <si>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</si>
  <si>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</si>
  <si>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</si>
  <si>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</si>
  <si>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</si>
  <si>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</si>
  <si>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</si>
  <si>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</si>
  <si>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</si>
  <si>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</si>
  <si>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</si>
  <si>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</si>
  <si>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</si>
  <si>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</si>
  <si>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</si>
  <si>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</si>
  <si>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</si>
  <si>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</si>
  <si>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</si>
  <si>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</si>
  <si>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</si>
  <si>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</si>
  <si>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</si>
  <si>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</si>
  <si>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</si>
  <si>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</si>
  <si>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</si>
  <si>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</si>
  <si>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</si>
  <si>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</si>
  <si>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</si>
  <si>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</si>
  <si>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</si>
  <si>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</si>
  <si>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</si>
  <si>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</si>
  <si>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</si>
  <si>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</si>
  <si>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</si>
  <si>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</si>
  <si>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</si>
  <si>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</si>
  <si>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</si>
  <si>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</si>
  <si>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</si>
  <si>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</si>
  <si>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</si>
  <si>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</si>
  <si>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</si>
  <si>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</si>
  <si>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</si>
  <si>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</si>
  <si>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</si>
  <si>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</si>
  <si>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</si>
  <si>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</si>
  <si>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</si>
  <si>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</si>
  <si>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</si>
  <si>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</si>
  <si>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</si>
  <si>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</si>
  <si>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</si>
  <si>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</si>
  <si>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</si>
  <si>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</si>
  <si>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</si>
  <si>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</si>
  <si>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</si>
  <si>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</si>
  <si>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</si>
  <si>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</si>
  <si>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</si>
  <si>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</si>
  <si>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</si>
  <si>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</si>
  <si>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</si>
  <si>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</si>
  <si>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</si>
  <si>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</si>
  <si>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</si>
  <si>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</si>
  <si>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</si>
  <si>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</si>
  <si>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</si>
  <si>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</si>
  <si>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</si>
  <si>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</si>
  <si>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</si>
  <si>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</si>
  <si>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</si>
  <si>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</si>
  <si>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</si>
  <si>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</si>
  <si>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</si>
  <si>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</si>
  <si>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</si>
  <si>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</si>
  <si>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</si>
  <si>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</si>
  <si>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</si>
  <si>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</si>
  <si>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</si>
  <si>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</si>
  <si>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</si>
  <si>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</si>
  <si>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</si>
  <si>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</si>
  <si>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</si>
  <si>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</si>
  <si>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</si>
  <si>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</si>
  <si>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</si>
  <si>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</si>
  <si>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</si>
  <si>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</si>
  <si>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</si>
  <si>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</si>
  <si>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</si>
  <si>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</si>
  <si>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</si>
  <si>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</si>
  <si>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</si>
  <si>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</si>
  <si>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</si>
  <si>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</si>
  <si>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</si>
  <si>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</si>
  <si>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</si>
  <si>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</si>
  <si>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</si>
  <si>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</si>
  <si>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</si>
  <si>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</si>
  <si>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</si>
  <si>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</si>
  <si>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</si>
  <si>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</si>
  <si>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</si>
  <si>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</si>
  <si>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</si>
  <si>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</si>
  <si>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</si>
  <si>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</si>
  <si>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</si>
  <si>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</si>
  <si>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</si>
  <si>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</si>
  <si>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</si>
  <si>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</si>
  <si>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</si>
  <si>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</si>
  <si>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</si>
  <si>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</si>
  <si>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</si>
  <si>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</si>
  <si>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</si>
  <si>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</si>
  <si>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</si>
  <si>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</si>
  <si>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</si>
  <si>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</si>
  <si>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</si>
  <si>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</si>
  <si>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</si>
  <si>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</si>
  <si>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</si>
  <si>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</si>
  <si>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</si>
  <si>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</si>
  <si>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</si>
  <si>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</si>
  <si>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</si>
  <si>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</si>
  <si>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</si>
  <si>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</si>
  <si>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</si>
  <si>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</si>
  <si>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</si>
  <si>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</si>
  <si>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</si>
  <si>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</si>
  <si>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</si>
  <si>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</si>
  <si>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</si>
  <si>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</si>
  <si>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</si>
  <si>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</si>
  <si>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</si>
  <si>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</si>
  <si>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</si>
  <si>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</si>
  <si>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</si>
  <si>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</si>
  <si>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</si>
  <si>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</si>
  <si>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</si>
  <si>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</si>
  <si>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</si>
  <si>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</si>
  <si>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</si>
  <si>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</si>
  <si>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</si>
  <si>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</si>
  <si>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</si>
  <si>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</si>
  <si>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</si>
  <si>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</si>
  <si>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</si>
  <si>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</si>
  <si>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</si>
  <si>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</si>
  <si>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</si>
  <si>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</si>
  <si>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</si>
  <si>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</si>
  <si>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</si>
  <si>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</si>
  <si>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</si>
  <si>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</si>
  <si>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</si>
  <si>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</si>
  <si>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</si>
  <si>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</si>
  <si>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</si>
  <si>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</si>
  <si>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</si>
  <si>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</si>
  <si>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</si>
  <si>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</si>
  <si>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</si>
  <si>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</si>
  <si>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</si>
  <si>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</si>
  <si>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</si>
  <si>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</si>
  <si>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</si>
  <si>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</si>
  <si>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</si>
  <si>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</si>
  <si>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</si>
  <si>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</si>
  <si>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</si>
  <si>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</si>
  <si>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</si>
  <si>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</si>
  <si>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</si>
  <si>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</si>
  <si>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</si>
  <si>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</si>
  <si>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</si>
  <si>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</si>
  <si>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</si>
  <si>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</si>
  <si>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</si>
  <si>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</si>
  <si>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</si>
  <si>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</si>
  <si>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</si>
  <si>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</si>
  <si>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</si>
  <si>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</si>
  <si>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</si>
  <si>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</si>
  <si>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</si>
  <si>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</si>
  <si>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</si>
  <si>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</si>
  <si>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</si>
  <si>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</si>
  <si>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</si>
  <si>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</si>
  <si>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</si>
  <si>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</si>
  <si>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</si>
  <si>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</si>
  <si>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</si>
  <si>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</si>
  <si>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</si>
  <si>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</si>
  <si>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</si>
  <si>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</si>
  <si>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</si>
  <si>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</si>
  <si>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</si>
  <si>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</si>
  <si>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</si>
  <si>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</si>
  <si>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</si>
  <si>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</si>
  <si>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</si>
  <si>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</si>
  <si>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</si>
  <si>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</si>
  <si>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</si>
  <si>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</si>
  <si>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</si>
  <si>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</si>
  <si>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</si>
  <si>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</si>
  <si>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</si>
  <si>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</si>
  <si>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</si>
  <si>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</si>
  <si>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</si>
  <si>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</si>
  <si>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</si>
  <si>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</si>
  <si>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</si>
  <si>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</si>
  <si>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</si>
  <si>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</si>
  <si>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</si>
  <si>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</si>
  <si>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</si>
  <si>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</si>
  <si>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</si>
  <si>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</si>
  <si>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</si>
  <si>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</si>
  <si>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</si>
  <si>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</si>
  <si>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</si>
  <si>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</si>
  <si>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</si>
  <si>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</si>
  <si>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</si>
  <si>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</si>
  <si>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</si>
  <si>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</si>
  <si>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</si>
  <si>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</si>
  <si>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</si>
  <si>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</si>
  <si>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</si>
  <si>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</si>
  <si>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</si>
  <si>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</si>
  <si>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</si>
  <si>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</si>
  <si>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</si>
  <si>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</si>
  <si>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</si>
  <si>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</si>
  <si>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</si>
  <si>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</si>
  <si>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</si>
  <si>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</si>
  <si>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</si>
  <si>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</si>
  <si>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</si>
  <si>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</si>
  <si>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</si>
  <si>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</si>
  <si>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</si>
  <si>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</si>
  <si>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</si>
  <si>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</si>
  <si>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</si>
  <si>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</si>
  <si>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</si>
  <si>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</si>
  <si>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</si>
  <si>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</si>
  <si>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</si>
  <si>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</si>
  <si>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</si>
  <si>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</si>
  <si>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</si>
  <si>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</si>
  <si>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</si>
  <si>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</si>
  <si>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</si>
  <si>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</si>
  <si>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</si>
  <si>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</si>
  <si>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</si>
  <si>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</si>
  <si>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</si>
  <si>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</si>
  <si>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</si>
  <si>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</si>
  <si>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</si>
  <si>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</si>
  <si>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</si>
  <si>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</si>
  <si>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</si>
  <si>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</si>
  <si>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</si>
  <si>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</si>
  <si>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</si>
  <si>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</si>
  <si>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</si>
  <si>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</si>
  <si>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</si>
  <si>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</si>
  <si>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</si>
  <si>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</si>
  <si>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</si>
  <si>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</si>
  <si>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</si>
  <si>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</si>
  <si>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</si>
  <si>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</si>
  <si>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</si>
  <si>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</si>
  <si>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</si>
  <si>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</si>
  <si>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</si>
  <si>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</si>
  <si>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</si>
  <si>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</si>
  <si>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</si>
  <si>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</si>
  <si>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</si>
  <si>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</si>
  <si>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</si>
  <si>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</si>
  <si>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</si>
  <si>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</si>
  <si>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</si>
  <si>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</si>
  <si>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</si>
  <si>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</si>
  <si>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</si>
  <si>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</si>
  <si>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</si>
  <si>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</si>
  <si>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</si>
  <si>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</si>
  <si>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</si>
  <si>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</si>
  <si>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</si>
  <si>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</si>
  <si>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</si>
  <si>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</si>
  <si>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</si>
  <si>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</si>
  <si>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</si>
  <si>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</si>
  <si>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</si>
  <si>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</si>
  <si>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</si>
  <si>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</si>
  <si>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</si>
  <si>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</si>
  <si>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</si>
  <si>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</si>
  <si>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</si>
  <si>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</si>
  <si>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</si>
  <si>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</si>
  <si>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</si>
  <si>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</si>
  <si>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</si>
  <si>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</si>
  <si>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</si>
  <si>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</si>
  <si>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</si>
  <si>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</si>
  <si>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</si>
  <si>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</si>
  <si>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</si>
  <si>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</si>
  <si>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</si>
  <si>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</si>
  <si>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</si>
  <si>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</si>
  <si>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</si>
  <si>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</si>
  <si>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</si>
  <si>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</si>
  <si>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</si>
  <si>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</si>
  <si>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</si>
  <si>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</si>
  <si>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</si>
  <si>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</si>
  <si>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</si>
  <si>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</si>
  <si>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</si>
  <si>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</si>
  <si>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</si>
  <si>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</si>
  <si>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</si>
  <si>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</si>
  <si>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</si>
  <si>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</si>
  <si>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</si>
  <si>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</si>
  <si>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</si>
  <si>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</si>
  <si>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</si>
  <si>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</si>
  <si>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</si>
  <si>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</si>
  <si>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</si>
  <si>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</si>
  <si>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</si>
  <si>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</si>
  <si>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</si>
  <si>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</si>
  <si>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</si>
  <si>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</si>
  <si>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</si>
  <si>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</si>
  <si>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</si>
  <si>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</si>
  <si>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</si>
  <si>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</si>
  <si>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</si>
  <si>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</si>
  <si>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</si>
  <si>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</si>
  <si>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</si>
  <si>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</si>
  <si>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</si>
  <si>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</si>
  <si>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</si>
  <si>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</si>
  <si>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</si>
  <si>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</si>
  <si>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</si>
  <si>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</si>
  <si>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</si>
  <si>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</si>
  <si>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</si>
  <si>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</si>
  <si>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</si>
  <si>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</si>
  <si>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</si>
  <si>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</si>
  <si>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</si>
  <si>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</si>
  <si>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</si>
  <si>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</si>
  <si>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</si>
  <si>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</si>
  <si>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</si>
  <si>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</si>
  <si>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</si>
  <si>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</si>
  <si>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</si>
  <si>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</si>
  <si>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</si>
  <si>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</si>
  <si>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</si>
  <si>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</si>
  <si>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</si>
  <si>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</si>
  <si>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</si>
  <si>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</si>
  <si>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</si>
  <si>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</si>
  <si>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</si>
  <si>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</si>
  <si>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</si>
  <si>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</si>
  <si>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</si>
  <si>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</si>
  <si>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</si>
  <si>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</si>
  <si>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</si>
  <si>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</si>
  <si>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</si>
  <si>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</si>
  <si>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</si>
  <si>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</si>
  <si>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</si>
  <si>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</si>
  <si>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</si>
  <si>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</si>
  <si>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</si>
  <si>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</si>
  <si>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</si>
  <si>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</si>
  <si>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</si>
  <si>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</si>
  <si>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</si>
  <si>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</si>
  <si>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</si>
  <si>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</si>
  <si>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</si>
  <si>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</si>
  <si>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</si>
  <si>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</si>
  <si>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</si>
  <si>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</si>
  <si>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</si>
  <si>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</si>
  <si>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</si>
  <si>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</si>
  <si>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</si>
  <si>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</si>
  <si>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</si>
  <si>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</si>
  <si>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</si>
  <si>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</si>
  <si>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</si>
  <si>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</si>
  <si>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</si>
  <si>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</si>
  <si>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</si>
  <si>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</si>
  <si>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</si>
  <si>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</si>
  <si>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</si>
  <si>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</si>
  <si>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</si>
  <si>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</si>
  <si>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</si>
  <si>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</si>
  <si>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</si>
  <si>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</si>
  <si>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</si>
  <si>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</si>
  <si>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</si>
  <si>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</si>
  <si>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</si>
  <si>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</si>
  <si>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</si>
  <si>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</si>
  <si>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</si>
  <si>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</si>
  <si>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</si>
  <si>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</si>
  <si>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</si>
  <si>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</si>
  <si>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</si>
  <si>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</si>
  <si>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</si>
  <si>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</si>
  <si>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</si>
  <si>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</si>
  <si>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</si>
  <si>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</si>
  <si>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</si>
  <si>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</si>
  <si>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</si>
  <si>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</si>
  <si>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</si>
  <si>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</si>
  <si>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</si>
  <si>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</si>
  <si>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</si>
  <si>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</si>
  <si>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</si>
  <si>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</si>
  <si>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</si>
  <si>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</si>
  <si>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</si>
  <si>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</si>
  <si>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</si>
  <si>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</si>
  <si>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</si>
  <si>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</si>
  <si>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</si>
  <si>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</si>
  <si>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</si>
  <si>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</si>
  <si>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</si>
  <si>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</si>
  <si>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</si>
  <si>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</si>
  <si>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</si>
  <si>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</si>
  <si>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</si>
  <si>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</si>
  <si>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</si>
  <si>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</si>
  <si>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</si>
  <si>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</si>
  <si>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</si>
  <si>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</si>
  <si>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</si>
  <si>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</si>
  <si>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</si>
  <si>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</si>
  <si>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</si>
  <si>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</si>
  <si>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</si>
  <si>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</si>
  <si>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</si>
  <si>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</si>
  <si>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</si>
  <si>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</si>
  <si>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</si>
  <si>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</si>
  <si>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</si>
  <si>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</si>
  <si>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</si>
  <si>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</si>
  <si>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</si>
  <si>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</si>
  <si>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</si>
  <si>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</si>
  <si>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</si>
  <si>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</si>
  <si>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</si>
  <si>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</si>
  <si>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</si>
  <si>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</si>
  <si>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</si>
  <si>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</si>
  <si>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</si>
  <si>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</si>
  <si>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</si>
  <si>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</si>
  <si>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</si>
  <si>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</si>
  <si>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</si>
  <si>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</si>
  <si>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</si>
  <si>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</si>
  <si>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</si>
  <si>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</si>
  <si>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</si>
  <si>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</si>
  <si>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</si>
  <si>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</si>
  <si>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</si>
  <si>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</si>
  <si>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</si>
  <si>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</si>
  <si>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</si>
  <si>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</si>
  <si>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</si>
  <si>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</si>
  <si>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</si>
  <si>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</si>
  <si>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</si>
  <si>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</si>
  <si>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</si>
  <si>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</si>
  <si>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</si>
  <si>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</si>
  <si>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</si>
  <si>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</si>
  <si>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</si>
  <si>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</si>
  <si>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</si>
  <si>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</si>
  <si>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</si>
  <si>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</si>
  <si>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</si>
  <si>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</si>
  <si>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</si>
  <si>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</si>
  <si>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</si>
  <si>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</si>
  <si>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</si>
  <si>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</si>
  <si>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</si>
  <si>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</si>
  <si>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</si>
  <si>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</si>
  <si>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</si>
  <si>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</si>
  <si>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</si>
  <si>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</si>
  <si>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</si>
  <si>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</si>
  <si>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</si>
  <si>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</si>
  <si>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</si>
  <si>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</si>
  <si>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</si>
  <si>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</si>
  <si>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</si>
  <si>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</si>
  <si>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</si>
  <si>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</si>
  <si>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</si>
  <si>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</si>
  <si>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</si>
  <si>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</si>
  <si>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</si>
  <si>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</si>
  <si>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</si>
  <si>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</si>
  <si>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</si>
  <si>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</si>
  <si>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</si>
  <si>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</si>
  <si>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</si>
  <si>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</si>
  <si>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</si>
  <si>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</si>
  <si>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</si>
  <si>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</si>
  <si>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</si>
  <si>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</si>
  <si>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</si>
  <si>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</si>
  <si>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</si>
  <si>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</si>
  <si>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</si>
  <si>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</si>
  <si>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</si>
  <si>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</si>
  <si>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</si>
  <si>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</si>
  <si>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</si>
  <si>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</si>
  <si>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</si>
  <si>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</si>
  <si>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</si>
  <si>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</si>
  <si>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</si>
  <si>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</si>
  <si>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</si>
  <si>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</si>
  <si>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</si>
  <si>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</si>
  <si>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</si>
  <si>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</si>
  <si>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</si>
  <si>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</si>
  <si>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</si>
  <si>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</si>
  <si>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</si>
  <si>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</si>
  <si>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</si>
  <si>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</si>
  <si>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</si>
  <si>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</si>
  <si>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</si>
  <si>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</si>
  <si>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</si>
  <si>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</si>
  <si>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</si>
  <si>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</si>
  <si>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</si>
  <si>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</si>
  <si>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</si>
  <si>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</si>
  <si>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</si>
  <si>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</si>
  <si>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</si>
  <si>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</si>
  <si>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</si>
  <si>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</si>
  <si>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</si>
  <si>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</si>
  <si>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</si>
  <si>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</si>
  <si>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</si>
  <si>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</si>
  <si>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</si>
  <si>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</si>
  <si>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</si>
  <si>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</si>
  <si>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</si>
  <si>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</si>
  <si>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</si>
  <si>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</si>
  <si>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</si>
  <si>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</si>
  <si>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</si>
  <si>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</si>
  <si>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</si>
  <si>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</si>
  <si>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</si>
  <si>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</si>
  <si>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</si>
  <si>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</si>
  <si>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</si>
  <si>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</si>
  <si>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</si>
  <si>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</si>
  <si>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</si>
  <si>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</si>
  <si>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</si>
  <si>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</si>
  <si>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</si>
  <si>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</si>
  <si>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</si>
  <si>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</si>
  <si>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</si>
  <si>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</si>
  <si>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</si>
  <si>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</si>
  <si>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</si>
  <si>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</si>
  <si>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</si>
  <si>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</si>
  <si>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</si>
  <si>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</si>
  <si>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</si>
  <si>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</si>
  <si>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</si>
  <si>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</si>
  <si>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</si>
  <si>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</si>
  <si>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</si>
  <si>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</si>
  <si>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</si>
  <si>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</si>
  <si>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</si>
  <si>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</si>
  <si>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</si>
  <si>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</si>
  <si>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</si>
  <si>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</si>
  <si>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</si>
  <si>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</si>
  <si>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</si>
  <si>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</si>
  <si>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</si>
  <si>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</si>
  <si>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</si>
  <si>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</si>
  <si>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</si>
  <si>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</si>
  <si>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</si>
  <si>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</si>
  <si>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</si>
  <si>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</si>
  <si>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</si>
  <si>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</si>
  <si>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</si>
  <si>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</si>
  <si>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</si>
  <si>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</si>
  <si>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</si>
  <si>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</si>
  <si>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</si>
  <si>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</si>
  <si>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</si>
  <si>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</si>
  <si>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</si>
  <si>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</si>
  <si>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</si>
  <si>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</si>
  <si>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</si>
  <si>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</si>
  <si>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</si>
  <si>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</si>
  <si>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</si>
  <si>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</si>
  <si>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</si>
  <si>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</si>
  <si>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</si>
  <si>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</si>
  <si>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</si>
  <si>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</si>
  <si>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</si>
  <si>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</si>
  <si>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</si>
  <si>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</si>
  <si>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</si>
  <si>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</si>
  <si>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</si>
  <si>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</si>
  <si>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</si>
  <si>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</si>
  <si>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</si>
  <si>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</si>
  <si>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</si>
  <si>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</si>
  <si>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</si>
  <si>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</si>
  <si>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</si>
  <si>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</si>
  <si>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</si>
  <si>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</si>
  <si>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</si>
  <si>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</si>
  <si>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</si>
  <si>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</si>
  <si>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</si>
  <si>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</si>
  <si>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</si>
  <si>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</si>
  <si>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</si>
  <si>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</si>
  <si>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</si>
  <si>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</si>
  <si>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</si>
  <si>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</si>
  <si>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</si>
  <si>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</si>
  <si>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</si>
  <si>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</si>
  <si>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</si>
  <si>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</si>
  <si>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</si>
  <si>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</si>
  <si>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</si>
  <si>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</si>
  <si>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</si>
  <si>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</si>
  <si>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</si>
  <si>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</si>
  <si>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</si>
  <si>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</si>
  <si>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</si>
  <si>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</si>
  <si>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</si>
  <si>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</si>
  <si>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</si>
  <si>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</si>
  <si>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</si>
  <si>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</si>
  <si>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</si>
  <si>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</si>
  <si>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</si>
  <si>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</si>
  <si>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</si>
  <si>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</si>
  <si>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</si>
  <si>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</si>
  <si>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</si>
  <si>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</si>
  <si>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</si>
  <si>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</si>
  <si>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</si>
  <si>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</si>
  <si>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</si>
  <si>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</si>
  <si>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</si>
  <si>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</si>
  <si>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</si>
  <si>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</si>
  <si>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</si>
  <si>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</si>
  <si>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</si>
  <si>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</si>
  <si>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</si>
  <si>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</si>
  <si>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</si>
  <si>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</si>
  <si>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</si>
  <si>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</si>
  <si>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</si>
  <si>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</si>
  <si>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</si>
  <si>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</si>
  <si>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</si>
  <si>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</si>
  <si>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</si>
  <si>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</si>
  <si>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</si>
  <si>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</si>
  <si>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</si>
  <si>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</si>
  <si>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</si>
  <si>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</si>
  <si>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</si>
  <si>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</si>
  <si>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</si>
  <si>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</si>
  <si>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</si>
  <si>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</si>
  <si>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</si>
  <si>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</si>
  <si>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</si>
  <si>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</si>
  <si>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</si>
  <si>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</si>
  <si>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</si>
  <si>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</si>
  <si>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</si>
  <si>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</si>
  <si>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</si>
  <si>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</si>
  <si>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</si>
  <si>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</si>
  <si>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</si>
  <si>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</si>
  <si>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</si>
  <si>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</si>
  <si>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</si>
  <si>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</si>
  <si>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</si>
  <si>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</si>
  <si>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</si>
  <si>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</si>
  <si>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</si>
  <si>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</si>
  <si>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</si>
  <si>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</si>
  <si>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</si>
  <si>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</si>
  <si>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</si>
  <si>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</si>
  <si>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</si>
  <si>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</si>
  <si>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</si>
  <si>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</si>
  <si>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</si>
  <si>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</si>
  <si>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</si>
  <si>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</si>
  <si>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</si>
  <si>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</si>
  <si>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</si>
  <si>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</si>
  <si>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</si>
  <si>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</si>
  <si>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</si>
  <si>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</si>
  <si>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</si>
  <si>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</si>
  <si>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</si>
  <si>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</si>
  <si>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</si>
  <si>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</si>
  <si>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</si>
  <si>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</si>
  <si>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</si>
  <si>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</si>
  <si>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</si>
  <si>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</si>
  <si>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</si>
  <si>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</si>
  <si>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</si>
  <si>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</si>
  <si>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</si>
  <si>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</si>
  <si>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</si>
  <si>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</si>
  <si>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</si>
  <si>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</si>
  <si>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</si>
  <si>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</si>
  <si>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</si>
  <si>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</si>
  <si>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</si>
  <si>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</si>
  <si>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</si>
  <si>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</si>
  <si>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</si>
  <si>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</si>
  <si>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</si>
  <si>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</si>
  <si>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</si>
  <si>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</si>
  <si>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</si>
  <si>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</si>
  <si>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</si>
  <si>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</si>
  <si>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</si>
  <si>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</si>
  <si>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</si>
  <si>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</si>
  <si>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</si>
  <si>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</si>
  <si>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</si>
  <si>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</si>
  <si>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</si>
  <si>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</si>
  <si>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</si>
  <si>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</si>
  <si>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</si>
  <si>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</si>
  <si>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</si>
  <si>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</si>
  <si>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</si>
  <si>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</si>
  <si>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</si>
  <si>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</si>
  <si>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</si>
  <si>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</si>
  <si>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</si>
  <si>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</si>
  <si>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</si>
  <si>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</si>
  <si>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</si>
  <si>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</si>
  <si>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</si>
  <si>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</si>
  <si>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</si>
  <si>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</si>
  <si>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</si>
  <si>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</si>
  <si>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</si>
  <si>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</si>
  <si>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</si>
  <si>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</si>
  <si>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</si>
  <si>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</si>
  <si>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</si>
  <si>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</si>
  <si>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</si>
  <si>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</si>
  <si>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</si>
  <si>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</si>
  <si>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</si>
  <si>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</si>
  <si>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</si>
  <si>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</si>
  <si>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</si>
  <si>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</si>
  <si>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</si>
  <si>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</si>
  <si>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</si>
  <si>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</si>
  <si>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</si>
  <si>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</si>
  <si>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</si>
  <si>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</si>
  <si>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</si>
  <si>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</si>
  <si>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</si>
  <si>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</si>
  <si>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</si>
  <si>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</si>
  <si>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</si>
  <si>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</si>
  <si>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</si>
  <si>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</si>
  <si>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</si>
  <si>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</si>
  <si>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</si>
  <si>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</si>
  <si>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</si>
  <si>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</si>
  <si>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</si>
  <si>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</si>
  <si>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</si>
  <si>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</si>
  <si>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</si>
  <si>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</si>
  <si>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</si>
  <si>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</si>
  <si>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</si>
  <si>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</si>
  <si>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</si>
  <si>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</si>
  <si>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</si>
  <si>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</si>
  <si>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</si>
  <si>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</si>
  <si>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</si>
  <si>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</si>
  <si>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</si>
  <si>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</si>
  <si>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</si>
  <si>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</si>
  <si>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</si>
  <si>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</si>
  <si>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</si>
  <si>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</si>
  <si>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</si>
  <si>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</si>
  <si>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</si>
  <si>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</si>
  <si>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</si>
  <si>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</si>
  <si>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</si>
  <si>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</si>
  <si>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</si>
  <si>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</si>
  <si>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</si>
  <si>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</si>
  <si>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</si>
  <si>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</si>
  <si>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</si>
  <si>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</si>
  <si>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</si>
  <si>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</si>
  <si>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</si>
  <si>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</si>
  <si>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</si>
  <si>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</si>
  <si>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</si>
  <si>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</si>
  <si>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</si>
  <si>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</si>
  <si>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</si>
  <si>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</si>
  <si>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</si>
  <si>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</si>
  <si>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</si>
  <si>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</si>
  <si>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</si>
  <si>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</si>
  <si>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</si>
  <si>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</si>
  <si>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</si>
  <si>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</si>
  <si>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</si>
  <si>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</si>
  <si>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</si>
  <si>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</si>
  <si>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</si>
  <si>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</si>
  <si>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</si>
  <si>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</si>
  <si>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</si>
  <si>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</si>
  <si>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</si>
  <si>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</si>
  <si>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</si>
  <si>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</si>
  <si>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</si>
  <si>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</si>
  <si>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</si>
  <si>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</si>
  <si>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</si>
  <si>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</si>
  <si>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</si>
  <si>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</si>
  <si>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</si>
  <si>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</si>
  <si>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</si>
  <si>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</si>
  <si>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</si>
  <si>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</si>
  <si>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</si>
  <si>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</si>
  <si>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</si>
  <si>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</si>
  <si>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</si>
  <si>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</si>
  <si>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</si>
  <si>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</si>
  <si>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</si>
  <si>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</si>
  <si>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</si>
  <si>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</si>
  <si>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</si>
  <si>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</si>
  <si>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</si>
  <si>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</si>
  <si>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</si>
  <si>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</si>
  <si>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</si>
  <si>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</si>
  <si>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</si>
  <si>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</si>
  <si>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</si>
  <si>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</si>
  <si>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</si>
  <si>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</si>
  <si>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</si>
  <si>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</si>
  <si>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</si>
  <si>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</si>
  <si>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</si>
  <si>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</si>
  <si>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</si>
  <si>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</si>
  <si>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</si>
  <si>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</si>
  <si>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</si>
  <si>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</si>
  <si>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</si>
  <si>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</si>
  <si>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</si>
  <si>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</si>
  <si>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</si>
  <si>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</si>
  <si>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</si>
  <si>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</si>
  <si>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</si>
  <si>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</si>
  <si>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</si>
  <si>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</si>
  <si>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</si>
  <si>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</si>
  <si>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</si>
  <si>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</si>
  <si>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</si>
  <si>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</si>
  <si>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</si>
  <si>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</si>
  <si>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</si>
  <si>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</si>
  <si>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</si>
  <si>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</si>
  <si>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</si>
  <si>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</si>
  <si>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</si>
  <si>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</si>
  <si>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</si>
  <si>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</si>
  <si>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</si>
  <si>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</si>
  <si>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</si>
  <si>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</si>
  <si>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</si>
  <si>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</si>
  <si>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</si>
  <si>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</si>
  <si>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</si>
  <si>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</si>
  <si>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</si>
  <si>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</si>
  <si>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</si>
  <si>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</si>
  <si>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</si>
  <si>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</si>
  <si>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</si>
  <si>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</si>
  <si>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</si>
  <si>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</si>
  <si>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</si>
  <si>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</si>
  <si>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</si>
  <si>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</si>
  <si>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</si>
  <si>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</si>
  <si>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</si>
  <si>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</si>
  <si>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</si>
  <si>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</si>
  <si>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</si>
  <si>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</si>
  <si>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</si>
  <si>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</si>
  <si>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</si>
  <si>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</si>
  <si>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</si>
  <si>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</si>
  <si>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</si>
  <si>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</si>
  <si>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</si>
  <si>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</si>
  <si>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</si>
  <si>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</si>
  <si>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</si>
  <si>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</si>
  <si>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</si>
  <si>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</si>
  <si>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</si>
  <si>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</si>
  <si>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</si>
  <si>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</si>
  <si>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</si>
  <si>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</si>
  <si>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</si>
  <si>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</si>
  <si>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</si>
  <si>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</si>
  <si>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</si>
  <si>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</si>
  <si>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</si>
  <si>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</si>
  <si>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</si>
  <si>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</si>
  <si>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</si>
  <si>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</si>
  <si>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</si>
  <si>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</si>
  <si>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</si>
  <si>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</si>
  <si>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</si>
  <si>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</si>
  <si>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</si>
  <si>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</si>
  <si>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</si>
  <si>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</si>
  <si>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</si>
  <si>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</si>
  <si>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</si>
  <si>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</si>
  <si>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</si>
  <si>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</si>
  <si>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</si>
  <si>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</si>
  <si>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</si>
  <si>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</si>
  <si>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</si>
  <si>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</si>
  <si>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</si>
  <si>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</si>
  <si>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</si>
  <si>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</si>
  <si>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</si>
  <si>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</si>
  <si>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</si>
  <si>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</si>
  <si>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</si>
  <si>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</si>
  <si>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</si>
  <si>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</si>
  <si>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</si>
  <si>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</si>
  <si>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</si>
  <si>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</si>
  <si>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</si>
  <si>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</si>
  <si>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</si>
  <si>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</si>
  <si>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</si>
  <si>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</si>
  <si>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</si>
  <si>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</si>
  <si>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</si>
  <si>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</si>
  <si>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</si>
  <si>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</si>
  <si>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</si>
  <si>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</si>
  <si>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</si>
  <si>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</si>
  <si>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</si>
  <si>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</si>
  <si>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</si>
  <si>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</si>
  <si>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</si>
  <si>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</si>
  <si>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</si>
  <si>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</si>
  <si>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</si>
  <si>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</si>
  <si>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</si>
  <si>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</si>
  <si>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</si>
  <si>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</si>
  <si>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</si>
  <si>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</si>
  <si>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</si>
  <si>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</si>
  <si>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</si>
  <si>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</si>
  <si>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</si>
  <si>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</si>
  <si>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</si>
  <si>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</si>
  <si>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</si>
  <si>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</si>
  <si>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</si>
  <si>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</si>
  <si>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</si>
  <si>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</si>
  <si>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</si>
  <si>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</si>
  <si>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</si>
  <si>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</si>
  <si>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</si>
  <si>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</si>
  <si>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</si>
  <si>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</si>
  <si>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</si>
  <si>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</si>
  <si>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</si>
  <si>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</si>
  <si>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</si>
  <si>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</si>
  <si>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</si>
  <si>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</si>
  <si>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</si>
  <si>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</si>
  <si>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</si>
  <si>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</si>
  <si>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</si>
  <si>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</si>
  <si>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</si>
  <si>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</si>
  <si>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</si>
  <si>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</si>
  <si>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</si>
  <si>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</si>
  <si>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</si>
  <si>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</si>
  <si>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</si>
  <si>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</si>
  <si>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</si>
  <si>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</si>
  <si>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</si>
  <si>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</si>
  <si>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</si>
  <si>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</si>
  <si>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</si>
  <si>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</si>
  <si>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</si>
  <si>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</si>
  <si>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</si>
  <si>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</si>
  <si>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</si>
  <si>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</si>
  <si>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</si>
  <si>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</si>
  <si>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</si>
  <si>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</si>
  <si>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</si>
  <si>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</si>
  <si>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</si>
  <si>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</si>
  <si>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</si>
  <si>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</si>
  <si>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</si>
  <si>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</si>
  <si>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</si>
  <si>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</si>
  <si>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</si>
  <si>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</si>
  <si>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</si>
  <si>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</si>
  <si>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</si>
  <si>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</si>
  <si>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</si>
  <si>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</si>
  <si>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</si>
  <si>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</si>
  <si>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</si>
  <si>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</si>
  <si>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</si>
  <si>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</si>
  <si>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</si>
  <si>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</si>
  <si>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</si>
  <si>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</si>
  <si>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</si>
  <si>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</si>
  <si>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</si>
  <si>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</si>
  <si>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</si>
  <si>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</si>
  <si>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</si>
  <si>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</si>
  <si>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</si>
  <si>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</si>
  <si>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</si>
  <si>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</si>
  <si>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</si>
  <si>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</si>
  <si>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</si>
  <si>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</si>
  <si>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</si>
  <si>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</si>
  <si>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</si>
  <si>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</si>
  <si>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</si>
  <si>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</si>
  <si>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</si>
  <si>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</si>
  <si>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</si>
  <si>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</si>
  <si>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</si>
  <si>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</si>
  <si>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</si>
  <si>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</si>
  <si>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</si>
  <si>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</si>
  <si>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</si>
  <si>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</si>
  <si>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</si>
  <si>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</si>
  <si>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</si>
  <si>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</si>
  <si>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</si>
  <si>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</si>
  <si>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</si>
  <si>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</si>
  <si>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</si>
  <si>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</si>
  <si>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</si>
  <si>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</si>
  <si>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</si>
  <si>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</si>
  <si>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</si>
  <si>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</si>
  <si>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</si>
  <si>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</si>
  <si>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</si>
  <si>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</si>
  <si>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</si>
  <si>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</si>
  <si>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</si>
  <si>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</si>
  <si>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</si>
  <si>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</si>
  <si>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</si>
  <si>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</si>
  <si>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</si>
  <si>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</si>
  <si>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</si>
  <si>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</si>
  <si>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</si>
  <si>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</si>
  <si>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</si>
  <si>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</si>
  <si>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</si>
  <si>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</si>
  <si>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</si>
  <si>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</si>
  <si>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</si>
  <si>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</si>
  <si>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</si>
  <si>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</si>
  <si>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</si>
  <si>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</si>
  <si>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</si>
  <si>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</si>
  <si>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</si>
  <si>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</si>
  <si>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</si>
  <si>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</si>
  <si>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</si>
  <si>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</si>
  <si>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</si>
  <si>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</si>
  <si>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</si>
  <si>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</si>
  <si>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</si>
  <si>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</si>
  <si>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</si>
  <si>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</si>
  <si>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</si>
  <si>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</si>
  <si>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</si>
  <si>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</si>
  <si>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</si>
  <si>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</si>
  <si>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</si>
  <si>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</si>
  <si>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</si>
  <si>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</si>
  <si>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</si>
  <si>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</si>
  <si>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</si>
  <si>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</si>
  <si>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</si>
  <si>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</si>
  <si>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</si>
  <si>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</si>
  <si>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</si>
  <si>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</si>
  <si>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</si>
  <si>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</si>
  <si>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</si>
  <si>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</si>
  <si>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</si>
  <si>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</si>
  <si>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</si>
  <si>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</si>
  <si>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</si>
  <si>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</si>
  <si>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</si>
  <si>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</si>
  <si>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</si>
  <si>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</si>
  <si>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</si>
  <si>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</si>
  <si>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</si>
  <si>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</si>
  <si>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</si>
  <si>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</si>
  <si>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</si>
  <si>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</si>
  <si>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</si>
  <si>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</si>
  <si>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</si>
  <si>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</si>
  <si>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</si>
  <si>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</si>
  <si>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</si>
  <si>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</si>
  <si>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</si>
  <si>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</si>
  <si>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</si>
  <si>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</si>
  <si>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</si>
  <si>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</si>
  <si>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</si>
  <si>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</si>
  <si>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</si>
  <si>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</si>
  <si>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</si>
  <si>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</si>
  <si>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</si>
  <si>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</si>
  <si>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</si>
  <si>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</si>
  <si>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</si>
  <si>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</si>
  <si>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</si>
  <si>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</si>
  <si>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</si>
  <si>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</si>
  <si>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</si>
  <si>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</si>
  <si>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</si>
  <si>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</si>
  <si>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</si>
  <si>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</si>
  <si>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</si>
  <si>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</si>
  <si>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</si>
  <si>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</si>
  <si>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</si>
  <si>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</si>
  <si>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</si>
  <si>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</si>
  <si>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</si>
  <si>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</si>
  <si>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</si>
  <si>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</si>
  <si>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</si>
  <si>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</si>
  <si>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</si>
  <si>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</si>
  <si>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</si>
  <si>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</si>
  <si>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</si>
  <si>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</si>
  <si>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</si>
  <si>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</si>
  <si>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</si>
  <si>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</si>
  <si>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</si>
  <si>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</si>
  <si>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</si>
  <si>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</si>
  <si>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</si>
  <si>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</si>
  <si>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</si>
  <si>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</si>
  <si>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</si>
  <si>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</si>
  <si>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</si>
  <si>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</si>
  <si>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</si>
  <si>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</si>
  <si>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</si>
  <si>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</si>
  <si>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</si>
  <si>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</si>
  <si>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</si>
  <si>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</si>
  <si>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</si>
  <si>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</si>
  <si>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</si>
  <si>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</si>
  <si>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</si>
  <si>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</si>
  <si>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</si>
  <si>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</si>
  <si>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</si>
  <si>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</si>
  <si>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</si>
  <si>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</si>
  <si>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</si>
  <si>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</si>
  <si>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</si>
  <si>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</si>
  <si>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</si>
  <si>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</si>
  <si>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</si>
  <si>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</si>
  <si>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</si>
  <si>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</si>
  <si>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</si>
  <si>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</si>
  <si>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</si>
  <si>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</si>
  <si>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</si>
  <si>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</si>
  <si>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</si>
  <si>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</si>
  <si>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</si>
  <si>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</si>
  <si>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</si>
  <si>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</si>
  <si>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</si>
  <si>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</si>
  <si>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</si>
  <si>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</si>
  <si>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</si>
  <si>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</si>
  <si>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</si>
  <si>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</si>
  <si>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</si>
  <si>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</si>
  <si>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</si>
  <si>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</si>
  <si>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</si>
  <si>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</si>
  <si>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</si>
  <si>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</si>
  <si>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</si>
  <si>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</si>
  <si>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</si>
  <si>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</si>
  <si>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</si>
  <si>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</si>
  <si>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</si>
  <si>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</si>
  <si>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</si>
  <si>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</si>
  <si>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</si>
  <si>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</si>
  <si>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</si>
  <si>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</si>
  <si>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</si>
  <si>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</si>
  <si>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</si>
  <si>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</si>
  <si>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</si>
  <si>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</si>
  <si>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</si>
  <si>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</si>
  <si>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</si>
  <si>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</si>
  <si>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</si>
  <si>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</si>
  <si>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</si>
  <si>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</si>
  <si>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</si>
  <si>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</si>
  <si>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</si>
  <si>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</si>
  <si>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</si>
  <si>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</si>
  <si>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</si>
  <si>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</si>
  <si>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</si>
  <si>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</si>
  <si>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</si>
  <si>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</si>
  <si>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</si>
  <si>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</si>
  <si>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</si>
  <si>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</si>
  <si>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</si>
  <si>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</si>
  <si>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</si>
  <si>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</si>
  <si>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</si>
  <si>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</si>
  <si>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</si>
  <si>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</si>
  <si>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</si>
  <si>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</si>
  <si>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</si>
  <si>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</si>
  <si>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</si>
  <si>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</si>
  <si>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</si>
  <si>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</si>
  <si>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</si>
  <si>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</si>
  <si>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</si>
  <si>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</si>
  <si>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</si>
  <si>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</si>
  <si>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</si>
  <si>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</si>
  <si>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</si>
  <si>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</si>
  <si>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</si>
  <si>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</si>
  <si>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</si>
  <si>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</si>
  <si>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</si>
  <si>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</si>
  <si>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</si>
  <si>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</si>
  <si>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</si>
  <si>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</si>
  <si>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</si>
  <si>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</si>
  <si>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</si>
  <si>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</si>
  <si>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</si>
  <si>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</si>
  <si>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</si>
  <si>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</si>
  <si>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</si>
  <si>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</si>
  <si>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</si>
  <si>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</si>
  <si>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</si>
  <si>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</si>
  <si>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</si>
  <si>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</si>
  <si>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</si>
  <si>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</si>
  <si>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</si>
  <si>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</si>
  <si>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</si>
  <si>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</si>
  <si>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</si>
  <si>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</si>
  <si>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</si>
  <si>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</si>
  <si>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</si>
  <si>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</si>
  <si>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</si>
  <si>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</si>
  <si>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</si>
  <si>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</si>
  <si>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</si>
  <si>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</si>
  <si>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</si>
  <si>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</si>
  <si>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</si>
  <si>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</si>
  <si>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</si>
  <si>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</si>
  <si>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</si>
  <si>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</si>
  <si>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</si>
  <si>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</si>
  <si>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</si>
  <si>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</si>
  <si>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</si>
  <si>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</si>
  <si>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</si>
  <si>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</si>
  <si>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</si>
  <si>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</si>
  <si>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</si>
  <si>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</si>
  <si>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</si>
  <si>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</si>
  <si>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</si>
  <si>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</si>
  <si>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</si>
  <si>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</si>
  <si>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</si>
  <si>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</si>
  <si>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</si>
  <si>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</si>
  <si>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</si>
  <si>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</si>
  <si>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</si>
  <si>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</si>
  <si>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</si>
  <si>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</si>
  <si>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</si>
  <si>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</si>
  <si>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</si>
  <si>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</si>
  <si>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</si>
  <si>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</si>
  <si>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</si>
  <si>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</si>
  <si>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</si>
  <si>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</si>
  <si>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</si>
  <si>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</si>
  <si>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</si>
  <si>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</si>
  <si>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</si>
  <si>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</si>
  <si>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</si>
  <si>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</si>
  <si>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</si>
  <si>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</si>
  <si>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</si>
  <si>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</si>
  <si>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</si>
  <si>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</si>
  <si>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</si>
  <si>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</si>
  <si>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</si>
  <si>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</si>
  <si>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</si>
  <si>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</si>
  <si>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</si>
  <si>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</si>
  <si>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</si>
  <si>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</si>
  <si>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</si>
  <si>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</si>
  <si>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</si>
  <si>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</si>
  <si>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</si>
  <si>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</si>
  <si>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</si>
  <si>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</si>
  <si>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</si>
  <si>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</si>
  <si>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</si>
  <si>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</si>
  <si>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</si>
  <si>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</si>
  <si>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</si>
  <si>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</si>
  <si>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</si>
  <si>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</si>
  <si>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</si>
  <si>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</si>
  <si>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</si>
  <si>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</si>
  <si>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</si>
  <si>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</si>
  <si>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</si>
  <si>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</si>
  <si>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</si>
  <si>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</si>
  <si>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</si>
  <si>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</si>
  <si>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</si>
  <si>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</si>
  <si>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</si>
  <si>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</si>
  <si>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</si>
  <si>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</si>
  <si>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</si>
  <si>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</si>
  <si>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</si>
  <si>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</si>
  <si>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</si>
  <si>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</si>
  <si>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</si>
  <si>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</si>
  <si>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</si>
  <si>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</si>
  <si>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</si>
  <si>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</si>
  <si>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</si>
  <si>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</si>
  <si>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</si>
  <si>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</si>
  <si>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</si>
  <si>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</si>
  <si>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</si>
  <si>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</si>
  <si>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</si>
  <si>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</si>
  <si>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</si>
  <si>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</si>
  <si>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</si>
  <si>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</si>
  <si>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</si>
  <si>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</si>
  <si>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</si>
  <si>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</si>
  <si>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</si>
  <si>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</si>
  <si>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</si>
  <si>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</si>
  <si>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</si>
  <si>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</si>
  <si>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</si>
  <si>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</si>
  <si>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</si>
  <si>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</si>
  <si>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</si>
  <si>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</si>
  <si>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</si>
  <si>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</si>
  <si>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</si>
  <si>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</si>
  <si>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</si>
  <si>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</si>
  <si>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</si>
  <si>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</si>
  <si>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</si>
  <si>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</si>
  <si>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</si>
  <si>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</si>
  <si>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</si>
  <si>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</si>
  <si>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</si>
  <si>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</si>
  <si>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</si>
  <si>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</si>
  <si>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</si>
  <si>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</si>
  <si>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</si>
  <si>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</si>
  <si>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</si>
  <si>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</si>
  <si>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</si>
  <si>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</si>
  <si>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</si>
  <si>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</si>
  <si>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</si>
  <si>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</si>
  <si>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</si>
  <si>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</si>
  <si>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</si>
  <si>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</si>
  <si>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</si>
  <si>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</si>
  <si>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</si>
  <si>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</si>
  <si>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</si>
  <si>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</si>
  <si>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</si>
  <si>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</si>
  <si>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</si>
  <si>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</si>
  <si>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</si>
  <si>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</si>
  <si>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</si>
  <si>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</si>
  <si>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</si>
  <si>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</si>
  <si>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</si>
  <si>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</si>
  <si>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</si>
  <si>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</si>
  <si>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</si>
  <si>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</si>
  <si>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</si>
  <si>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</si>
  <si>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</si>
  <si>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</si>
  <si>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</si>
  <si>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</si>
  <si>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</si>
  <si>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</si>
  <si>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</si>
  <si>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</si>
  <si>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</si>
  <si>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</si>
  <si>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</si>
  <si>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</si>
  <si>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</si>
  <si>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</si>
  <si>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</si>
  <si>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</si>
  <si>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</si>
  <si>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</si>
  <si>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</si>
  <si>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</si>
  <si>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</si>
  <si>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</si>
  <si>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</si>
  <si>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</si>
  <si>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</si>
  <si>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</si>
  <si>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</si>
  <si>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</si>
  <si>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</si>
  <si>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</si>
  <si>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</si>
  <si>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</si>
  <si>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</si>
  <si>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</si>
  <si>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</si>
  <si>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</si>
  <si>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</si>
  <si>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</si>
  <si>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</si>
  <si>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</si>
  <si>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</si>
  <si>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</si>
  <si>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</si>
  <si>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</si>
  <si>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</si>
  <si>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</si>
  <si>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</si>
  <si>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</si>
  <si>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</si>
  <si>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</si>
  <si>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</si>
  <si>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</si>
  <si>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</si>
  <si>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</si>
  <si>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</si>
  <si>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</si>
  <si>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</si>
  <si>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</si>
  <si>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</si>
  <si>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</si>
  <si>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</si>
  <si>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</si>
  <si>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</si>
  <si>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</si>
  <si>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</si>
  <si>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</si>
  <si>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</si>
  <si>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</si>
  <si>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</si>
  <si>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</si>
  <si>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</si>
  <si>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</si>
  <si>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</si>
  <si>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</si>
  <si>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</si>
  <si>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</si>
  <si>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</si>
  <si>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</si>
  <si>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</si>
  <si>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</si>
  <si>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</si>
  <si>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</si>
  <si>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</si>
  <si>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</si>
  <si>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</si>
  <si>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</si>
  <si>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</si>
  <si>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</si>
  <si>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</si>
  <si>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</si>
  <si>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</si>
  <si>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</si>
  <si>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</si>
  <si>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</si>
  <si>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</si>
  <si>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</si>
  <si>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</si>
  <si>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</si>
  <si>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</si>
  <si>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</si>
  <si>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</si>
  <si>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</si>
  <si>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</si>
  <si>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</si>
  <si>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</si>
  <si>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</si>
  <si>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</si>
  <si>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</si>
  <si>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</si>
  <si>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</si>
  <si>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</si>
  <si>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</si>
  <si>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</si>
  <si>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</si>
  <si>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</si>
  <si>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</si>
  <si>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</si>
  <si>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</si>
  <si>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</si>
  <si>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</si>
  <si>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</si>
  <si>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</si>
  <si>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</si>
  <si>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</si>
  <si>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</si>
  <si>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</si>
  <si>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</si>
  <si>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</si>
  <si>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</si>
  <si>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</si>
  <si>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</si>
  <si>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</si>
  <si>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</si>
  <si>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</si>
  <si>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</si>
  <si>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</si>
  <si>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</si>
  <si>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</si>
  <si>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</si>
  <si>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</si>
  <si>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</si>
  <si>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</si>
  <si>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</si>
  <si>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</si>
  <si>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</si>
  <si>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</si>
  <si>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</si>
  <si>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</si>
  <si>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</si>
  <si>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</si>
  <si>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</si>
  <si>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</si>
  <si>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</si>
  <si>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</si>
  <si>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</si>
  <si>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</si>
  <si>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</si>
  <si>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</si>
  <si>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</si>
  <si>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</si>
  <si>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</si>
  <si>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</si>
  <si>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</si>
  <si>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</si>
  <si>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</si>
  <si>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</si>
  <si>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</si>
  <si>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</si>
  <si>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</si>
  <si>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</si>
  <si>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</si>
  <si>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</si>
  <si>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</si>
  <si>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</si>
  <si>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</si>
  <si>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</si>
  <si>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</si>
  <si>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</si>
  <si>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</si>
  <si>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</si>
  <si>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</si>
  <si>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</si>
  <si>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</si>
  <si>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</si>
  <si>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</si>
  <si>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</si>
  <si>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</si>
  <si>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</si>
  <si>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</si>
  <si>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</si>
  <si>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</si>
  <si>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</si>
  <si>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</si>
  <si>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</si>
  <si>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</si>
  <si>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</si>
  <si>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</si>
  <si>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</si>
  <si>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</si>
  <si>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</si>
  <si>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</si>
  <si>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</si>
  <si>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</si>
  <si>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</si>
  <si>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</si>
  <si>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</si>
  <si>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</si>
  <si>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</si>
  <si>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</si>
  <si>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</si>
  <si>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</si>
  <si>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</si>
  <si>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</si>
  <si>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</si>
  <si>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</si>
  <si>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</si>
  <si>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</si>
  <si>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</si>
  <si>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</si>
  <si>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</si>
  <si>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</si>
  <si>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</si>
  <si>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</si>
  <si>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</si>
  <si>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</si>
  <si>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</si>
  <si>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</si>
  <si>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</si>
  <si>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</si>
  <si>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</si>
  <si>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</si>
  <si>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</si>
  <si>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</si>
  <si>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</si>
  <si>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</si>
  <si>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</si>
  <si>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</si>
  <si>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</si>
  <si>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</si>
  <si>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</si>
  <si>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</si>
  <si>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</si>
  <si>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</si>
  <si>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</si>
  <si>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</si>
  <si>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</si>
  <si>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</si>
  <si>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</si>
  <si>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</si>
  <si>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</si>
  <si>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</si>
  <si>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</si>
  <si>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</si>
  <si>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</si>
  <si>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</si>
  <si>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</si>
  <si>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</si>
  <si>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</si>
  <si>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</si>
  <si>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</si>
  <si>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</si>
  <si>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</si>
  <si>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</si>
  <si>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</si>
  <si>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</si>
  <si>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</si>
  <si>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</si>
  <si>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</si>
  <si>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</si>
  <si>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</si>
  <si>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</si>
  <si>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</si>
  <si>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</si>
  <si>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</si>
  <si>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</si>
  <si>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</si>
  <si>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</si>
  <si>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</si>
  <si>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</si>
  <si>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</si>
  <si>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</si>
  <si>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</si>
  <si>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</si>
  <si>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</si>
  <si>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</si>
  <si>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</si>
  <si>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</si>
  <si>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</si>
  <si>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</si>
  <si>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</si>
  <si>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</si>
  <si>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</si>
  <si>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</si>
  <si>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</si>
  <si>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</si>
  <si>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</si>
  <si>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</si>
  <si>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</si>
  <si>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</si>
  <si>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</si>
  <si>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</si>
  <si>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</si>
  <si>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</si>
  <si>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</si>
  <si>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</si>
  <si>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</si>
  <si>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</si>
  <si>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</si>
  <si>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</si>
  <si>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</si>
  <si>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</si>
  <si>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</si>
  <si>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</si>
  <si>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</si>
  <si>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</si>
  <si>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</si>
  <si>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</si>
  <si>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</si>
  <si>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</si>
  <si>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</si>
  <si>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</si>
  <si>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</si>
  <si>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</si>
  <si>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</si>
  <si>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</si>
  <si>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</si>
  <si>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</si>
  <si>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</si>
  <si>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</si>
  <si>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</si>
  <si>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</si>
  <si>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</si>
  <si>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</si>
  <si>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</si>
  <si>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</si>
  <si>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</si>
  <si>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</si>
  <si>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</si>
  <si>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</si>
  <si>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</si>
  <si>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</si>
  <si>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</si>
  <si>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</si>
  <si>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</si>
  <si>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</si>
  <si>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</si>
  <si>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</si>
  <si>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</si>
  <si>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</si>
  <si>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</si>
  <si>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</si>
  <si>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</si>
  <si>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</si>
  <si>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</si>
  <si>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</si>
  <si>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</si>
  <si>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</si>
  <si>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</si>
  <si>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</si>
  <si>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</si>
  <si>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</si>
  <si>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</si>
  <si>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</si>
  <si>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</si>
  <si>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</si>
  <si>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</si>
  <si>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</si>
  <si>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</si>
  <si>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</si>
  <si>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</si>
  <si>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</si>
  <si>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</si>
  <si>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</si>
  <si>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</si>
  <si>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</si>
  <si>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</si>
  <si>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</si>
  <si>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</si>
  <si>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</si>
  <si>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</si>
  <si>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</si>
  <si>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</si>
  <si>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</si>
  <si>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</si>
  <si>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</si>
  <si>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</si>
  <si>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</si>
  <si>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</si>
  <si>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</si>
  <si>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</si>
  <si>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</si>
  <si>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</si>
  <si>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</si>
  <si>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</si>
  <si>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</si>
  <si>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</si>
  <si>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</si>
  <si>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</si>
  <si>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</si>
  <si>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</si>
  <si>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</si>
  <si>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</si>
  <si>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</si>
  <si>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</si>
  <si>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</si>
  <si>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</si>
  <si>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</si>
  <si>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</si>
  <si>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</si>
  <si>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</si>
  <si>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</si>
  <si>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</si>
  <si>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</si>
  <si>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</si>
  <si>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</si>
  <si>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</si>
  <si>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</si>
  <si>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</si>
  <si>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</si>
  <si>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</si>
  <si>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</si>
  <si>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</si>
  <si>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</si>
  <si>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</si>
  <si>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</si>
  <si>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</si>
  <si>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</si>
  <si>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</si>
  <si>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</si>
  <si>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</si>
  <si>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</si>
  <si>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</si>
  <si>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</si>
  <si>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</si>
  <si>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</si>
  <si>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</si>
  <si>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</si>
  <si>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</si>
  <si>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</si>
  <si>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</si>
  <si>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</si>
  <si>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</si>
  <si>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</si>
  <si>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</si>
  <si>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</si>
  <si>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</si>
  <si>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</si>
  <si>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</si>
  <si>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</si>
  <si>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</si>
  <si>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</si>
  <si>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</si>
  <si>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</si>
  <si>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</si>
  <si>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</si>
  <si>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</si>
  <si>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</si>
  <si>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</si>
  <si>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</si>
  <si>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</si>
  <si>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</si>
  <si>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</si>
  <si>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</si>
  <si>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</si>
  <si>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</si>
  <si>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</si>
  <si>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</si>
  <si>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</si>
  <si>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</si>
  <si>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</si>
  <si>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</si>
  <si>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</si>
  <si>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</si>
  <si>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</si>
  <si>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</si>
  <si>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</si>
  <si>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</si>
  <si>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</si>
  <si>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</si>
  <si>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</si>
  <si>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</si>
  <si>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</si>
  <si>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</si>
  <si>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</si>
  <si>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</si>
  <si>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</si>
  <si>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</si>
  <si>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</si>
  <si>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</si>
  <si>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</si>
  <si>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</si>
  <si>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</si>
  <si>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</si>
  <si>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</si>
  <si>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</si>
  <si>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</si>
  <si>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</si>
  <si>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</si>
  <si>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</si>
  <si>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</si>
  <si>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</si>
  <si>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</si>
  <si>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</si>
  <si>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</si>
  <si>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</si>
  <si>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</si>
  <si>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</si>
  <si>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</si>
  <si>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</si>
  <si>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</si>
  <si>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</si>
  <si>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</si>
  <si>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</si>
  <si>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</si>
  <si>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</si>
  <si>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</si>
  <si>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</si>
  <si>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</si>
  <si>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</si>
  <si>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</si>
  <si>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</si>
  <si>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</si>
  <si>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</si>
  <si>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</si>
  <si>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</si>
  <si>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</si>
  <si>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</si>
  <si>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</si>
  <si>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</si>
  <si>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</si>
  <si>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</si>
  <si>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</si>
  <si>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</si>
  <si>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</si>
  <si>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</si>
  <si>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</si>
  <si>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</si>
  <si>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</si>
  <si>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</si>
  <si>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</si>
  <si>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</si>
  <si>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</si>
  <si>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</si>
  <si>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</si>
  <si>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</si>
  <si>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</si>
  <si>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</si>
  <si>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</si>
  <si>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</si>
  <si>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</si>
  <si>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</si>
  <si>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</si>
  <si>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</si>
  <si>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</si>
  <si>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</si>
  <si>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</si>
  <si>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</si>
  <si>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</si>
  <si>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</si>
  <si>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</si>
  <si>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</si>
  <si>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</si>
  <si>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</si>
  <si>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</si>
  <si>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</si>
  <si>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</si>
  <si>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</si>
  <si>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</si>
  <si>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</si>
  <si>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</si>
  <si>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</si>
  <si>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</si>
  <si>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</si>
  <si>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</si>
  <si>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</si>
  <si>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</si>
  <si>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</si>
  <si>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</si>
  <si>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</si>
  <si>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</si>
  <si>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</si>
  <si>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</si>
  <si>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</si>
  <si>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</si>
  <si>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</si>
  <si>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</si>
  <si>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</si>
  <si>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</si>
  <si>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</si>
  <si>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</si>
  <si>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</si>
  <si>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</si>
  <si>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</si>
  <si>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</si>
  <si>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</si>
  <si>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</si>
  <si>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</si>
  <si>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</si>
  <si>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</si>
  <si>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</si>
  <si>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</si>
  <si>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</si>
  <si>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</si>
  <si>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</si>
  <si>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</si>
  <si>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</si>
  <si>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</si>
  <si>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</si>
  <si>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</si>
  <si>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</si>
  <si>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</si>
  <si>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</si>
  <si>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</si>
  <si>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</si>
  <si>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</si>
  <si>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</si>
  <si>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</si>
  <si>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</si>
  <si>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</si>
  <si>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</si>
  <si>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</si>
  <si>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</si>
  <si>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</si>
  <si>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</si>
  <si>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</si>
  <si>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</si>
  <si>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</si>
  <si>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</si>
  <si>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</si>
  <si>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</si>
  <si>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</si>
  <si>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</si>
  <si>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</si>
  <si>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</si>
  <si>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</si>
  <si>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</si>
  <si>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</si>
  <si>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</si>
  <si>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</si>
  <si>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</si>
  <si>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</si>
  <si>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</si>
  <si>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</si>
  <si>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</si>
  <si>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</si>
  <si>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</si>
  <si>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</si>
  <si>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</si>
  <si>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</si>
  <si>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</si>
  <si>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</si>
  <si>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</si>
  <si>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</si>
  <si>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</si>
  <si>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</si>
  <si>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</si>
  <si>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</si>
  <si>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</si>
  <si>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</si>
  <si>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</si>
  <si>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</si>
  <si>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</si>
  <si>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</si>
  <si>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</si>
  <si>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</si>
  <si>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</si>
  <si>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</si>
  <si>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</si>
  <si>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</si>
  <si>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</si>
  <si>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</si>
  <si>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</si>
  <si>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</si>
  <si>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</si>
  <si>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</si>
  <si>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</si>
  <si>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</si>
  <si>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</si>
  <si>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</si>
  <si>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</si>
  <si>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</si>
  <si>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</si>
  <si>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</si>
  <si>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</si>
  <si>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</si>
  <si>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</si>
  <si>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</si>
  <si>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</si>
  <si>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</si>
  <si>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</si>
  <si>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</si>
  <si>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</si>
  <si>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</si>
  <si>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</si>
  <si>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</si>
  <si>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</si>
  <si>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</si>
  <si>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</si>
  <si>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</si>
  <si>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</si>
  <si>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</si>
  <si>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</si>
  <si>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</si>
  <si>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</si>
  <si>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</si>
  <si>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</si>
  <si>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</si>
  <si>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</si>
  <si>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</si>
  <si>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</si>
  <si>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</si>
  <si>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</si>
  <si>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</si>
  <si>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</si>
  <si>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</si>
  <si>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</si>
  <si>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</si>
  <si>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</si>
  <si>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</si>
  <si>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</si>
  <si>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</si>
  <si>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</si>
  <si>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</si>
  <si>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</si>
  <si>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</si>
  <si>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</si>
  <si>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</si>
  <si>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</si>
  <si>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</si>
  <si>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</si>
  <si>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</si>
  <si>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</si>
  <si>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</si>
  <si>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</si>
  <si>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</si>
  <si>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</si>
  <si>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</si>
  <si>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</si>
  <si>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</si>
  <si>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</si>
  <si>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</si>
  <si>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</si>
  <si>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</si>
  <si>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</si>
  <si>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</si>
  <si>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</si>
  <si>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</si>
  <si>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</si>
  <si>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</si>
  <si>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</si>
  <si>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</si>
  <si>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</si>
  <si>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</si>
  <si>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</si>
  <si>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</si>
  <si>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</si>
  <si>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</si>
  <si>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</si>
  <si>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</si>
  <si>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</si>
  <si>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</si>
  <si>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</si>
  <si>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</si>
  <si>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</si>
  <si>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</si>
  <si>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</si>
  <si>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</si>
  <si>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</si>
  <si>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</si>
  <si>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</si>
  <si>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</si>
  <si>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</si>
  <si>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</si>
  <si>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</si>
  <si>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</si>
  <si>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</si>
  <si>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</si>
  <si>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</si>
  <si>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</si>
  <si>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</si>
  <si>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</si>
  <si>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</si>
  <si>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</si>
  <si>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</si>
  <si>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</si>
  <si>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</si>
  <si>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</si>
  <si>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</si>
  <si>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</si>
  <si>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</si>
  <si>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</si>
  <si>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</si>
  <si>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</si>
  <si>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</si>
  <si>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</si>
  <si>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</si>
  <si>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</si>
  <si>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</si>
  <si>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</si>
  <si>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</si>
  <si>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</si>
  <si>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</si>
  <si>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</si>
  <si>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</si>
  <si>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</si>
  <si>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</si>
  <si>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</si>
  <si>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</si>
  <si>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</si>
  <si>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</si>
  <si>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</si>
  <si>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</si>
  <si>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</si>
  <si>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</si>
  <si>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</si>
  <si>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</si>
  <si>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</si>
  <si>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</si>
  <si>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</si>
  <si>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</si>
  <si>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</si>
  <si>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</si>
  <si>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</si>
  <si>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</si>
  <si>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</si>
  <si>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</si>
  <si>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</si>
  <si>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</si>
  <si>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</si>
  <si>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</si>
  <si>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</si>
  <si>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</si>
  <si>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</si>
  <si>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</si>
  <si>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</si>
  <si>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</si>
  <si>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</si>
  <si>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</si>
  <si>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</si>
  <si>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</si>
  <si>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</si>
  <si>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</si>
  <si>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</si>
  <si>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</si>
  <si>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</si>
  <si>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</si>
  <si>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</si>
  <si>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</si>
  <si>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</si>
  <si>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</si>
  <si>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</si>
  <si>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</si>
  <si>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</si>
  <si>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</si>
  <si>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</si>
  <si>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</si>
  <si>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</si>
  <si>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</si>
  <si>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</si>
  <si>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</si>
  <si>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</si>
  <si>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</si>
  <si>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</si>
  <si>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</si>
  <si>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</si>
  <si>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</si>
  <si>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</si>
  <si>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</si>
  <si>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</si>
  <si>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</si>
  <si>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</si>
  <si>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</si>
  <si>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</si>
  <si>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</si>
  <si>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</si>
  <si>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</si>
  <si>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</si>
  <si>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</si>
  <si>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</si>
  <si>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</si>
  <si>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</si>
  <si>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</si>
  <si>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</si>
  <si>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</si>
  <si>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</si>
  <si>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</si>
  <si>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</si>
  <si>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</si>
  <si>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</si>
  <si>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</si>
  <si>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</si>
  <si>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</si>
  <si>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</si>
  <si>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</si>
  <si>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</si>
  <si>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</si>
  <si>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</si>
  <si>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</si>
  <si>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</si>
  <si>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</si>
  <si>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</si>
  <si>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</si>
  <si>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</si>
  <si>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</si>
  <si>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</si>
  <si>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</si>
  <si>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</si>
  <si>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</si>
  <si>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</si>
  <si>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</si>
  <si>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</si>
  <si>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</si>
  <si>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</si>
  <si>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</si>
  <si>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</si>
  <si>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</si>
  <si>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</si>
  <si>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</si>
  <si>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</si>
  <si>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</si>
  <si>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</si>
  <si>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</si>
  <si>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</si>
  <si>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</si>
  <si>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</si>
  <si>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</si>
  <si>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</si>
  <si>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</si>
  <si>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</si>
  <si>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</si>
  <si>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</si>
  <si>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</si>
  <si>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</si>
  <si>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</si>
  <si>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</si>
  <si>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</si>
  <si>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</si>
  <si>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</si>
  <si>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</si>
  <si>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</si>
  <si>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</si>
  <si>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</si>
  <si>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</si>
  <si>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</si>
  <si>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</si>
  <si>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</si>
  <si>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</si>
  <si>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</si>
  <si>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</si>
  <si>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</si>
  <si>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</si>
  <si>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</si>
  <si>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</si>
  <si>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</si>
  <si>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</si>
  <si>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</si>
  <si>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</si>
  <si>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</si>
  <si>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</si>
  <si>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</si>
  <si>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</si>
  <si>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</si>
  <si>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</si>
  <si>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</si>
  <si>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</si>
  <si>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</si>
  <si>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</si>
  <si>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</si>
  <si>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</si>
  <si>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</si>
  <si>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</si>
  <si>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</si>
  <si>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</si>
  <si>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</si>
  <si>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</si>
  <si>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</si>
  <si>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</si>
  <si>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</si>
  <si>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</si>
  <si>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</si>
  <si>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</si>
  <si>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</si>
  <si>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</si>
  <si>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</si>
  <si>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</si>
  <si>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</si>
  <si>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</si>
  <si>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</si>
  <si>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</si>
  <si>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</si>
  <si>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</si>
  <si>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</si>
  <si>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</si>
  <si>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</si>
  <si>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</si>
  <si>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</si>
  <si>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</si>
  <si>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</si>
  <si>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</si>
  <si>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</si>
  <si>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</si>
  <si>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</si>
  <si>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</si>
  <si>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</si>
  <si>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</si>
  <si>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</si>
  <si>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</si>
  <si>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</si>
  <si>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</si>
  <si>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</si>
  <si>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</si>
  <si>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</si>
  <si>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</si>
  <si>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</si>
  <si>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</si>
  <si>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</si>
  <si>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</si>
  <si>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</si>
  <si>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</si>
  <si>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</si>
  <si>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</si>
  <si>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</si>
  <si>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</si>
  <si>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</si>
  <si>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</si>
  <si>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</si>
  <si>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</si>
  <si>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</si>
  <si>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</si>
  <si>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</si>
  <si>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</si>
  <si>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</si>
  <si>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</si>
  <si>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</si>
  <si>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</si>
  <si>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</si>
  <si>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</si>
  <si>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</si>
  <si>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</si>
  <si>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</si>
  <si>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</si>
  <si>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</si>
  <si>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</si>
  <si>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</si>
  <si>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</si>
  <si>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</si>
  <si>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</si>
  <si>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</si>
  <si>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</si>
  <si>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</si>
  <si>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</si>
  <si>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</si>
  <si>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</si>
  <si>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</si>
  <si>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</si>
  <si>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</si>
  <si>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</si>
  <si>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</si>
  <si>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</si>
  <si>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</si>
  <si>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</si>
  <si>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</si>
  <si>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</si>
  <si>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</si>
  <si>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</si>
  <si>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</si>
  <si>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</si>
  <si>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</si>
  <si>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</si>
  <si>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</si>
  <si>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</si>
  <si>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</si>
  <si>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</si>
  <si>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</si>
  <si>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</si>
  <si>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</si>
  <si>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</si>
  <si>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</si>
  <si>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</si>
  <si>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</si>
  <si>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</si>
  <si>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</si>
  <si>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</si>
  <si>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</si>
  <si>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</si>
  <si>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</si>
  <si>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</si>
  <si>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</si>
  <si>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</si>
  <si>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</si>
  <si>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</si>
  <si>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</si>
  <si>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</si>
  <si>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</si>
  <si>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</si>
  <si>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</si>
  <si>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</si>
  <si>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</si>
  <si>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</si>
  <si>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</si>
  <si>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</si>
  <si>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</si>
  <si>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</si>
  <si>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</si>
  <si>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</si>
  <si>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</si>
  <si>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</si>
  <si>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</si>
  <si>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</si>
  <si>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</si>
  <si>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</si>
  <si>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</si>
  <si>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</si>
  <si>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</si>
  <si>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</si>
  <si>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</si>
  <si>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</si>
  <si>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</si>
  <si>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</si>
  <si>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</si>
  <si>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</si>
  <si>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</si>
  <si>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</si>
  <si>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</si>
  <si>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</si>
  <si>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</si>
  <si>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</si>
  <si>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</si>
  <si>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</si>
  <si>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</si>
  <si>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</si>
  <si>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</si>
  <si>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</si>
  <si>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</si>
  <si>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</si>
  <si>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</si>
  <si>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</si>
  <si>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</si>
  <si>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</si>
  <si>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</si>
  <si>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</si>
  <si>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</si>
  <si>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</si>
  <si>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</si>
  <si>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</si>
  <si>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</si>
  <si>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</si>
  <si>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</si>
  <si>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</si>
  <si>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</si>
  <si>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</si>
  <si>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</si>
  <si>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</si>
  <si>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</si>
  <si>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</si>
  <si>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</si>
  <si>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</si>
  <si>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</si>
  <si>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</si>
  <si>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</si>
  <si>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</si>
  <si>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</si>
  <si>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</si>
  <si>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</si>
  <si>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</si>
  <si>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</si>
  <si>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</si>
  <si>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</si>
  <si>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</si>
  <si>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</si>
  <si>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</si>
  <si>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</si>
  <si>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</si>
  <si>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</si>
  <si>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</si>
  <si>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</si>
  <si>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</si>
  <si>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</si>
  <si>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</si>
  <si>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</si>
  <si>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</si>
  <si>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</si>
  <si>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</si>
  <si>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</si>
  <si>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</si>
  <si>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</si>
  <si>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</si>
  <si>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</si>
  <si>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</si>
  <si>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</si>
  <si>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</si>
  <si>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</si>
  <si>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</si>
  <si>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</si>
  <si>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</si>
  <si>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</si>
  <si>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</si>
  <si>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</si>
  <si>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</si>
  <si>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</si>
  <si>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</si>
  <si>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</si>
  <si>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</si>
  <si>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</si>
  <si>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</si>
  <si>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</si>
  <si>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</si>
  <si>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</si>
  <si>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</si>
  <si>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</si>
  <si>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</si>
  <si>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</si>
  <si>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</si>
  <si>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</si>
  <si>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</si>
  <si>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</si>
  <si>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</si>
  <si>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</si>
  <si>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</si>
  <si>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</si>
  <si>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</si>
  <si>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</si>
  <si>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</si>
  <si>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</si>
  <si>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</si>
  <si>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</si>
  <si>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</si>
  <si>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</si>
  <si>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</si>
  <si>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</si>
  <si>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</si>
  <si>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</si>
  <si>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</si>
  <si>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</si>
  <si>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</si>
  <si>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</si>
  <si>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</si>
  <si>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</si>
  <si>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</si>
  <si>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</si>
  <si>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</si>
  <si>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</si>
  <si>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</si>
  <si>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</si>
  <si>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</si>
  <si>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</si>
  <si>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</si>
  <si>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</si>
  <si>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</si>
  <si>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</si>
  <si>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</si>
  <si>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</si>
  <si>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</si>
  <si>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</si>
  <si>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</si>
  <si>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</si>
  <si>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</si>
  <si>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</si>
  <si>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</si>
  <si>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</si>
  <si>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</si>
  <si>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</si>
  <si>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</si>
  <si>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</si>
  <si>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</si>
  <si>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</si>
  <si>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</si>
  <si>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</si>
  <si>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</si>
  <si>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</si>
  <si>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</si>
  <si>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</si>
  <si>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</si>
  <si>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</si>
  <si>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</si>
  <si>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</si>
  <si>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</si>
  <si>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</si>
  <si>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</si>
  <si>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</si>
  <si>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</si>
  <si>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</si>
  <si>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</si>
  <si>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</si>
  <si>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</si>
  <si>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</si>
  <si>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</si>
  <si>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</si>
  <si>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</si>
  <si>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</si>
  <si>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</si>
  <si>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</si>
  <si>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</si>
  <si>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</si>
  <si>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</si>
  <si>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</si>
  <si>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</si>
  <si>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</si>
  <si>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</si>
  <si>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</si>
  <si>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</si>
  <si>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</si>
  <si>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</si>
  <si>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</si>
  <si>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</si>
  <si>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</si>
  <si>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</si>
  <si>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</si>
  <si>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</si>
  <si>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</si>
  <si>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</si>
  <si>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</si>
  <si>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</si>
  <si>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</si>
  <si>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</si>
  <si>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</si>
  <si>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</si>
  <si>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</si>
  <si>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</si>
  <si>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</si>
  <si>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</si>
  <si>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</si>
  <si>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</si>
  <si>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</si>
  <si>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</si>
  <si>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</si>
  <si>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</si>
  <si>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</si>
  <si>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</si>
  <si>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</si>
  <si>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</si>
  <si>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</si>
  <si>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</si>
  <si>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</si>
  <si>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</si>
  <si>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</si>
  <si>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</si>
  <si>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</si>
  <si>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</si>
  <si>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</si>
  <si>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</si>
  <si>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</si>
  <si>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</si>
  <si>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</si>
  <si>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</si>
  <si>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</si>
  <si>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</si>
  <si>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</si>
  <si>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</si>
  <si>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</si>
  <si>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</si>
  <si>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</si>
  <si>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</si>
  <si>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</si>
  <si>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</si>
  <si>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</si>
  <si>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</si>
  <si>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</si>
  <si>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</si>
  <si>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</si>
  <si>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</si>
  <si>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</si>
  <si>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</si>
  <si>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</si>
  <si>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</si>
  <si>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</si>
  <si>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</si>
  <si>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</si>
  <si>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</si>
  <si>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</si>
  <si>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</si>
  <si>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</si>
  <si>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</si>
  <si>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</si>
  <si>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</si>
  <si>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</si>
  <si>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</si>
  <si>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</si>
  <si>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</si>
  <si>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</si>
  <si>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</si>
  <si>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</si>
  <si>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</si>
  <si>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</si>
  <si>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</si>
  <si>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</si>
  <si>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</si>
  <si>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</si>
  <si>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</si>
  <si>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</si>
  <si>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</si>
  <si>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</si>
  <si>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</si>
  <si>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</si>
  <si>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</si>
  <si>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</si>
  <si>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</si>
  <si>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</si>
  <si>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</si>
  <si>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</si>
  <si>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</si>
  <si>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</si>
  <si>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</si>
  <si>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</si>
  <si>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</si>
  <si>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</si>
  <si>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</si>
  <si>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</si>
  <si>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</si>
  <si>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</si>
  <si>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</si>
  <si>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</si>
  <si>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</si>
  <si>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</si>
  <si>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</si>
  <si>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</si>
  <si>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</si>
  <si>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</si>
  <si>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</si>
  <si>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</si>
  <si>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</si>
  <si>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</si>
  <si>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</si>
  <si>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</si>
  <si>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</si>
  <si>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</si>
  <si>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</si>
  <si>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</si>
  <si>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</si>
  <si>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</si>
  <si>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</si>
  <si>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</si>
  <si>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</si>
  <si>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</si>
  <si>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</si>
  <si>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</si>
  <si>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</si>
  <si>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</si>
  <si>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</si>
  <si>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</si>
  <si>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</si>
  <si>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</si>
  <si>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</si>
  <si>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</si>
  <si>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</si>
  <si>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</si>
  <si>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</si>
  <si>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</si>
  <si>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</si>
  <si>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</si>
  <si>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</si>
  <si>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</si>
  <si>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</si>
  <si>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</si>
  <si>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</si>
  <si>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</si>
  <si>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</si>
  <si>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</si>
  <si>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</si>
  <si>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</si>
  <si>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</si>
  <si>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</si>
  <si>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</si>
  <si>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</si>
  <si>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</si>
  <si>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</si>
  <si>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</si>
  <si>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</si>
  <si>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</si>
  <si>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</si>
  <si>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</si>
  <si>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</si>
  <si>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</si>
  <si>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</si>
  <si>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</si>
  <si>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</si>
  <si>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</si>
  <si>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</si>
  <si>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</si>
  <si>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</si>
  <si>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</si>
  <si>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</si>
  <si>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</si>
  <si>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</si>
  <si>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</si>
  <si>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</si>
  <si>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</si>
  <si>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</si>
  <si>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</si>
  <si>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</si>
  <si>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</si>
  <si>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</si>
  <si>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</si>
  <si>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</si>
  <si>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</si>
  <si>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</si>
  <si>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</si>
  <si>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</si>
  <si>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</si>
  <si>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</si>
  <si>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</si>
  <si>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</si>
  <si>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</si>
  <si>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</si>
  <si>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</si>
  <si>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</si>
  <si>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</si>
  <si>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</si>
  <si>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</si>
  <si>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</si>
  <si>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</si>
  <si>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</si>
  <si>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</si>
  <si>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</si>
  <si>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</si>
  <si>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</si>
  <si>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</si>
  <si>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</si>
  <si>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</si>
  <si>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</si>
  <si>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</si>
  <si>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</si>
  <si>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</si>
  <si>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</si>
  <si>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</si>
  <si>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</si>
  <si>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</si>
  <si>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</si>
  <si>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</si>
  <si>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</si>
  <si>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</si>
  <si>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</si>
  <si>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</si>
  <si>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</si>
  <si>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</si>
  <si>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</si>
  <si>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</si>
  <si>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</si>
  <si>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</si>
  <si>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</si>
  <si>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</si>
  <si>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</si>
  <si>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</si>
  <si>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</si>
  <si>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</si>
  <si>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</si>
  <si>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</si>
  <si>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</si>
  <si>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</si>
  <si>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</si>
  <si>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</si>
  <si>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</si>
  <si>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</si>
  <si>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</si>
  <si>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</si>
  <si>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</si>
  <si>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</si>
  <si>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</si>
  <si>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</si>
  <si>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</si>
  <si>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</si>
  <si>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</si>
  <si>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</si>
  <si>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</si>
  <si>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</si>
  <si>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</si>
  <si>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</si>
  <si>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</si>
  <si>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</si>
  <si>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</si>
  <si>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</si>
  <si>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</si>
  <si>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</si>
  <si>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</si>
  <si>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</si>
  <si>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</si>
  <si>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</si>
  <si>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</si>
  <si>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</si>
  <si>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</si>
  <si>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</si>
  <si>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</si>
  <si>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</si>
  <si>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</si>
  <si>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</si>
  <si>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</si>
  <si>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</si>
  <si>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</si>
  <si>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</si>
  <si>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</si>
  <si>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</si>
  <si>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</si>
  <si>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</si>
  <si>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</si>
  <si>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</si>
  <si>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</si>
  <si>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</si>
  <si>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</si>
  <si>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</si>
  <si>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</si>
  <si>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</si>
  <si>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</si>
  <si>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</si>
  <si>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</si>
  <si>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</si>
  <si>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</si>
  <si>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</si>
  <si>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</si>
  <si>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</si>
  <si>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</si>
  <si>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</si>
  <si>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</si>
  <si>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</si>
  <si>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</si>
  <si>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</si>
  <si>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</si>
  <si>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</si>
  <si>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</si>
  <si>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</si>
  <si>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</si>
  <si>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</si>
  <si>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</si>
  <si>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</si>
  <si>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</si>
  <si>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</si>
  <si>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</si>
  <si>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</si>
  <si>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</si>
  <si>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</si>
  <si>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</si>
  <si>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</si>
  <si>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</si>
  <si>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</si>
  <si>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</si>
  <si>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</si>
  <si>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</si>
  <si>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</si>
  <si>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</si>
  <si>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</si>
  <si>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</si>
  <si>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</si>
  <si>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</si>
  <si>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</si>
  <si>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</si>
  <si>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</si>
  <si>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</si>
  <si>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</si>
  <si>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</si>
  <si>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</si>
  <si>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</si>
  <si>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</si>
  <si>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</si>
  <si>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</si>
  <si>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</si>
  <si>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</si>
  <si>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</si>
  <si>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</si>
  <si>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</si>
  <si>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</si>
  <si>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</si>
  <si>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</si>
  <si>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</si>
  <si>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</si>
  <si>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</si>
  <si>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</si>
  <si>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</si>
  <si>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</si>
  <si>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</si>
  <si>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</si>
  <si>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</si>
  <si>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</si>
  <si>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</si>
  <si>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</si>
  <si>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</si>
  <si>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</si>
  <si>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</si>
  <si>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</si>
  <si>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</si>
  <si>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</si>
  <si>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</si>
  <si>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</si>
  <si>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</si>
  <si>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</si>
  <si>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</si>
  <si>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</si>
  <si>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</si>
  <si>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</si>
  <si>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</si>
  <si>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</si>
  <si>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</si>
  <si>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</si>
  <si>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</si>
  <si>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</si>
  <si>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</si>
  <si>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</si>
  <si>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</si>
  <si>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</si>
  <si>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</si>
  <si>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</si>
  <si>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</si>
  <si>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</si>
  <si>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</si>
  <si>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</si>
  <si>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</si>
  <si>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</si>
  <si>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</si>
  <si>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</si>
  <si>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</si>
  <si>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</si>
  <si>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</si>
  <si>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</si>
  <si>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</si>
  <si>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</si>
  <si>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</si>
  <si>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</si>
  <si>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</si>
  <si>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</si>
  <si>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</si>
  <si>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</si>
  <si>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</si>
  <si>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</si>
  <si>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</si>
  <si>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</si>
  <si>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</si>
  <si>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</si>
  <si>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</si>
  <si>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</si>
  <si>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</si>
  <si>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</si>
  <si>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</si>
  <si>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</si>
  <si>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</si>
  <si>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</si>
  <si>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</si>
  <si>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</si>
  <si>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</si>
  <si>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</si>
  <si>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</si>
  <si>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</si>
  <si>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</si>
  <si>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</si>
  <si>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</si>
  <si>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</si>
  <si>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</si>
  <si>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</si>
  <si>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</si>
  <si>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</si>
  <si>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</si>
  <si>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</si>
  <si>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</si>
  <si>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</si>
  <si>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</si>
  <si>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</si>
  <si>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</si>
  <si>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</si>
  <si>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</si>
  <si>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</si>
  <si>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</si>
  <si>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</si>
  <si>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</si>
  <si>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</si>
  <si>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</si>
  <si>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</si>
  <si>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</si>
  <si>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</si>
  <si>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</si>
  <si>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</si>
  <si>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</si>
  <si>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</si>
  <si>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</si>
  <si>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</si>
  <si>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</si>
  <si>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</si>
  <si>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</si>
  <si>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</si>
  <si>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</si>
  <si>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</si>
  <si>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</si>
  <si>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</si>
  <si>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</si>
  <si>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</si>
  <si>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</si>
  <si>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</si>
  <si>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</si>
  <si>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</si>
  <si>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</si>
  <si>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</si>
  <si>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</si>
  <si>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</si>
  <si>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</si>
  <si>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</si>
  <si>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</si>
  <si>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</si>
  <si>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</si>
  <si>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</si>
  <si>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</si>
  <si>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</si>
  <si>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</si>
  <si>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</si>
  <si>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</si>
  <si>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</si>
  <si>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</si>
  <si>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</si>
  <si>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</si>
  <si>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</si>
  <si>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</si>
  <si>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</si>
  <si>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</si>
  <si>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</si>
  <si>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</si>
  <si>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</si>
  <si>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</si>
  <si>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</si>
  <si>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</si>
  <si>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</si>
  <si>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</si>
  <si>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</si>
  <si>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</si>
  <si>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</si>
  <si>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</si>
  <si>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</si>
  <si>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</si>
  <si>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</si>
  <si>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</si>
  <si>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</si>
  <si>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</si>
  <si>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</si>
  <si>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</si>
  <si>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</si>
  <si>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</si>
  <si>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</si>
  <si>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</si>
  <si>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</si>
  <si>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</si>
  <si>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</si>
  <si>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</si>
  <si>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</si>
  <si>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</si>
  <si>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</si>
  <si>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</si>
  <si>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</si>
  <si>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</si>
  <si>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</si>
  <si>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</si>
  <si>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</si>
  <si>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</si>
  <si>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</si>
  <si>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</si>
  <si>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</si>
  <si>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</si>
  <si>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</si>
  <si>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</si>
  <si>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</si>
  <si>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</si>
  <si>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</si>
  <si>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</si>
  <si>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</si>
  <si>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</si>
  <si>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</si>
  <si>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</si>
  <si>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</si>
  <si>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</si>
  <si>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</si>
  <si>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</si>
  <si>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</si>
  <si>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</si>
  <si>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</si>
  <si>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</si>
  <si>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</si>
  <si>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</si>
  <si>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</si>
  <si>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</si>
  <si>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</si>
  <si>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</si>
  <si>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</si>
  <si>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</si>
  <si>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</si>
  <si>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</si>
  <si>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</si>
  <si>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</si>
  <si>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</si>
  <si>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</si>
  <si>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</si>
  <si>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</si>
  <si>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</si>
  <si>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</si>
  <si>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</si>
  <si>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</si>
  <si>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</si>
  <si>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</si>
  <si>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</si>
  <si>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</si>
  <si>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</si>
  <si>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</si>
  <si>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</si>
  <si>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</si>
  <si>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</si>
  <si>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</si>
  <si>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</si>
  <si>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</si>
  <si>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</si>
  <si>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</si>
  <si>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</si>
  <si>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</si>
  <si>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</si>
  <si>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</si>
  <si>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</si>
  <si>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</si>
  <si>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</si>
  <si>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</si>
  <si>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</si>
  <si>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</si>
  <si>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</si>
  <si>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</si>
  <si>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</si>
  <si>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</si>
  <si>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</si>
  <si>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</si>
  <si>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</si>
  <si>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</si>
  <si>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</si>
  <si>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</si>
  <si>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</si>
  <si>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</si>
  <si>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</si>
  <si>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</si>
  <si>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</si>
  <si>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</si>
  <si>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</si>
  <si>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</si>
  <si>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</si>
  <si>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</si>
  <si>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</si>
  <si>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</si>
  <si>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</si>
  <si>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</si>
  <si>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</si>
  <si>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</si>
  <si>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</si>
  <si>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</si>
  <si>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</si>
  <si>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</si>
  <si>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</si>
  <si>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</si>
  <si>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</si>
  <si>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</si>
  <si>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</si>
  <si>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</si>
  <si>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</si>
  <si>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</si>
  <si>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</si>
  <si>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</si>
  <si>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</si>
  <si>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</si>
  <si>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</si>
  <si>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</si>
  <si>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</si>
  <si>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</si>
  <si>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</si>
  <si>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</si>
  <si>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</si>
  <si>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</si>
  <si>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</si>
  <si>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</si>
  <si>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</si>
  <si>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</si>
  <si>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</si>
  <si>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</si>
  <si>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</si>
  <si>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</si>
  <si>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</si>
  <si>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</si>
  <si>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</si>
  <si>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</si>
  <si>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</si>
  <si>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</si>
  <si>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</si>
  <si>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</si>
  <si>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</si>
  <si>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</si>
  <si>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</si>
  <si>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</si>
  <si>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</si>
  <si>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</si>
  <si>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</si>
  <si>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</si>
  <si>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</si>
  <si>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</si>
  <si>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</si>
  <si>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</si>
  <si>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</si>
  <si>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</si>
  <si>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</si>
  <si>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</si>
  <si>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</si>
  <si>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</si>
  <si>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</si>
  <si>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</si>
  <si>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</si>
  <si>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</si>
  <si>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</si>
  <si>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</si>
  <si>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</si>
  <si>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</si>
  <si>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</si>
  <si>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</si>
  <si>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</si>
  <si>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</si>
  <si>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</si>
  <si>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</si>
  <si>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</si>
  <si>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</si>
  <si>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</si>
  <si>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</si>
  <si>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</si>
  <si>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</si>
  <si>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</si>
  <si>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</si>
  <si>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</si>
  <si>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</si>
  <si>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</si>
  <si>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</si>
  <si>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</si>
  <si>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</si>
  <si>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</si>
  <si>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</si>
  <si>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</si>
  <si>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</si>
  <si>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</si>
  <si>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</si>
  <si>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</si>
  <si>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</si>
  <si>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</si>
  <si>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</si>
  <si>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</si>
  <si>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</si>
  <si>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</si>
  <si>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</si>
  <si>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</si>
  <si>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</si>
  <si>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</si>
  <si>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</si>
  <si>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</si>
  <si>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</si>
  <si>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</si>
  <si>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</si>
  <si>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</si>
  <si>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</si>
  <si>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</si>
  <si>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</si>
  <si>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</si>
  <si>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</si>
  <si>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</si>
  <si>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</si>
  <si>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</si>
  <si>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</si>
  <si>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</si>
  <si>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</si>
  <si>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</si>
  <si>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</si>
  <si>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</si>
  <si>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</si>
  <si>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</si>
  <si>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</si>
  <si>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</si>
  <si>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</si>
  <si>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</si>
  <si>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</si>
  <si>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</si>
  <si>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</si>
  <si>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</si>
  <si>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</si>
  <si>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</si>
  <si>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</si>
  <si>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</si>
  <si>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</si>
  <si>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</si>
  <si>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</si>
  <si>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</si>
  <si>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</si>
  <si>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</si>
  <si>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</si>
  <si>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</si>
  <si>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</si>
  <si>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</si>
  <si>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</si>
  <si>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</si>
  <si>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</si>
  <si>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</si>
  <si>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</si>
  <si>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</si>
  <si>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</si>
  <si>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</si>
  <si>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</si>
  <si>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</si>
  <si>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</si>
  <si>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</si>
  <si>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</si>
  <si>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</si>
  <si>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</si>
  <si>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</si>
  <si>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</si>
  <si>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</si>
  <si>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</si>
  <si>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</si>
  <si>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</si>
  <si>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</si>
  <si>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</si>
  <si>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</si>
  <si>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</si>
  <si>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</si>
  <si>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</si>
  <si>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</si>
  <si>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</si>
  <si>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</si>
  <si>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</si>
  <si>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</si>
  <si>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</si>
  <si>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</si>
  <si>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</si>
  <si>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</si>
  <si>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</si>
  <si>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</si>
  <si>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</si>
  <si>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</si>
  <si>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</si>
  <si>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</si>
  <si>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</si>
  <si>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</si>
  <si>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</si>
  <si>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</si>
  <si>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</si>
  <si>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</si>
  <si>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</si>
  <si>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</si>
  <si>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</si>
  <si>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</si>
  <si>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</si>
  <si>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</si>
  <si>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</si>
  <si>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</si>
  <si>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</si>
  <si>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</si>
  <si>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</si>
  <si>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</si>
  <si>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</si>
  <si>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</si>
  <si>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</si>
  <si>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</si>
  <si>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</si>
  <si>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</si>
  <si>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</si>
  <si>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</si>
  <si>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</si>
  <si>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</si>
  <si>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</si>
  <si>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</si>
  <si>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</si>
  <si>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</si>
  <si>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</si>
  <si>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</si>
  <si>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</si>
  <si>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</si>
  <si>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</si>
  <si>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</si>
  <si>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</si>
  <si>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</si>
  <si>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</si>
  <si>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</si>
  <si>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</si>
  <si>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</si>
  <si>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</si>
  <si>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</si>
  <si>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</si>
  <si>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</si>
  <si>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</si>
  <si>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</si>
  <si>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</si>
  <si>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</si>
  <si>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</si>
  <si>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</si>
  <si>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</si>
  <si>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</si>
  <si>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</si>
  <si>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</si>
  <si>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</si>
  <si>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</si>
  <si>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</si>
  <si>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</si>
  <si>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</si>
  <si>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</si>
  <si>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</si>
  <si>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</si>
  <si>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</si>
  <si>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</si>
  <si>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</si>
  <si>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</si>
  <si>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</si>
  <si>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</si>
  <si>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</si>
  <si>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</si>
  <si>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</si>
  <si>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</si>
  <si>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</si>
  <si>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</si>
  <si>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</si>
  <si>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</si>
  <si>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</si>
  <si>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</si>
  <si>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</si>
  <si>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</si>
  <si>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</si>
  <si>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</si>
  <si>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</si>
  <si>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</si>
  <si>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</si>
  <si>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</si>
  <si>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</si>
  <si>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</si>
  <si>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</si>
  <si>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</si>
  <si>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</si>
  <si>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</si>
  <si>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</si>
  <si>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</si>
  <si>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</si>
  <si>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</si>
  <si>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</si>
  <si>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</si>
  <si>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</si>
  <si>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</si>
  <si>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</si>
  <si>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</si>
  <si>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</si>
  <si>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</si>
  <si>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</si>
  <si>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</si>
  <si>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</si>
  <si>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</si>
  <si>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</si>
  <si>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</si>
  <si>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</si>
  <si>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</si>
  <si>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</si>
  <si>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</si>
  <si>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</si>
  <si>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</si>
  <si>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</si>
  <si>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</si>
  <si>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</si>
  <si>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</si>
  <si>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</si>
  <si>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</si>
  <si>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</si>
  <si>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</si>
  <si>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</si>
  <si>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</si>
  <si>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</si>
  <si>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</si>
  <si>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</si>
  <si>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</si>
  <si>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</si>
  <si>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</si>
  <si>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</si>
  <si>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</si>
  <si>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</si>
  <si>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</si>
  <si>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</si>
  <si>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</si>
  <si>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</si>
  <si>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</si>
  <si>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</si>
  <si>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</si>
  <si>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</si>
  <si>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</si>
  <si>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</si>
  <si>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</si>
  <si>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</si>
  <si>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</si>
  <si>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</si>
  <si>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</si>
  <si>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</si>
  <si>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</si>
  <si>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</si>
  <si>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</si>
  <si>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</si>
  <si>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</si>
  <si>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</si>
  <si>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</si>
  <si>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</si>
  <si>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</si>
  <si>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</si>
  <si>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</si>
  <si>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</si>
  <si>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</si>
  <si>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</si>
  <si>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</si>
  <si>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</si>
  <si>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</si>
  <si>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</si>
  <si>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</si>
  <si>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</si>
  <si>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</si>
  <si>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</si>
  <si>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</si>
  <si>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</si>
  <si>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</si>
  <si>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</si>
  <si>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</si>
  <si>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</si>
  <si>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</si>
  <si>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</si>
  <si>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</si>
  <si>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</si>
  <si>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</si>
  <si>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</si>
  <si>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</si>
  <si>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</si>
  <si>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</si>
  <si>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</si>
  <si>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</si>
  <si>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</si>
  <si>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</si>
  <si>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</si>
  <si>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</si>
  <si>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</si>
  <si>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</si>
  <si>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</si>
  <si>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</si>
  <si>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</si>
  <si>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</si>
  <si>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</si>
  <si>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</si>
  <si>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</si>
  <si>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</si>
  <si>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</si>
  <si>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</si>
  <si>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</si>
  <si>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</si>
  <si>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</si>
  <si>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</si>
  <si>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</si>
  <si>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</si>
  <si>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</si>
  <si>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</si>
  <si>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</si>
  <si>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</si>
  <si>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</si>
  <si>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</si>
  <si>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</si>
  <si>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</si>
  <si>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</si>
  <si>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</si>
  <si>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</si>
  <si>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</si>
  <si>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</si>
  <si>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</si>
  <si>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</si>
  <si>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</si>
  <si>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</si>
  <si>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</si>
  <si>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</si>
  <si>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</si>
  <si>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</si>
  <si>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</si>
  <si>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</si>
  <si>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</si>
  <si>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</si>
  <si>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</si>
  <si>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</si>
  <si>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</si>
  <si>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</si>
  <si>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</si>
  <si>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</si>
  <si>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</si>
  <si>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</si>
  <si>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</si>
  <si>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</si>
  <si>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</si>
  <si>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</si>
  <si>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</si>
  <si>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</si>
  <si>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</si>
  <si>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</si>
  <si>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</si>
  <si>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</si>
  <si>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</si>
  <si>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</si>
  <si>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</si>
  <si>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</si>
  <si>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</si>
  <si>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</si>
  <si>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</si>
  <si>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</si>
  <si>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</si>
  <si>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</si>
  <si>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</si>
  <si>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</si>
  <si>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</si>
  <si>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</si>
  <si>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</si>
  <si>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</si>
  <si>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</si>
  <si>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</si>
  <si>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</si>
  <si>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</si>
  <si>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</si>
  <si>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</si>
  <si>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</si>
  <si>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</si>
  <si>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</si>
  <si>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</si>
  <si>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</si>
  <si>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</si>
  <si>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</si>
  <si>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</si>
  <si>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</si>
  <si>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</si>
  <si>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</si>
  <si>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</si>
  <si>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</si>
  <si>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</si>
  <si>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</si>
  <si>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</si>
  <si>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</si>
  <si>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</si>
  <si>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</si>
  <si>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</si>
  <si>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</si>
  <si>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</si>
  <si>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</si>
  <si>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</si>
  <si>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</si>
  <si>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</si>
  <si>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</si>
  <si>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</si>
  <si>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</si>
  <si>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</si>
  <si>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</si>
  <si>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</si>
  <si>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</si>
  <si>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</si>
  <si>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</si>
  <si>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</si>
  <si>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</si>
  <si>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</si>
  <si>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</si>
  <si>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</si>
  <si>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</si>
  <si>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</si>
  <si>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</si>
  <si>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</si>
  <si>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</si>
  <si>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</si>
  <si>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</si>
  <si>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</si>
  <si>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</si>
  <si>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</si>
  <si>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</si>
  <si>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</si>
  <si>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</si>
  <si>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</si>
  <si>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</si>
  <si>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</si>
  <si>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</si>
  <si>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</si>
  <si>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</si>
  <si>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</si>
  <si>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</si>
  <si>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</si>
  <si>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</si>
  <si>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</si>
  <si>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</si>
  <si>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</si>
  <si>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</si>
  <si>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</si>
  <si>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</si>
  <si>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</si>
  <si>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</si>
  <si>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</si>
  <si>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</si>
  <si>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</si>
  <si>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</si>
  <si>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</si>
  <si>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</si>
  <si>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</si>
  <si>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</si>
  <si>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</si>
  <si>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</si>
  <si>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</si>
  <si>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</si>
  <si>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</si>
  <si>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</si>
  <si>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</si>
  <si>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</si>
  <si>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</si>
  <si>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</si>
  <si>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</si>
  <si>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</si>
  <si>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</si>
  <si>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</si>
  <si>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</si>
  <si>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</si>
  <si>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</si>
  <si>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</si>
  <si>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</si>
  <si>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</si>
  <si>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</si>
  <si>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</si>
  <si>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</si>
  <si>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</si>
  <si>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</si>
  <si>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</si>
  <si>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</si>
  <si>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</si>
  <si>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</si>
  <si>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</si>
  <si>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</si>
  <si>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</si>
  <si>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</si>
  <si>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</si>
  <si>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</si>
  <si>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</si>
  <si>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</si>
  <si>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</si>
  <si>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</si>
  <si>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</si>
  <si>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</si>
  <si>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</si>
  <si>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</si>
  <si>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</si>
  <si>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</si>
  <si>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</si>
  <si>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</si>
  <si>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</si>
  <si>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</si>
  <si>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</si>
  <si>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</si>
  <si>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</si>
  <si>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</si>
  <si>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</si>
  <si>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</si>
  <si>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</si>
  <si>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</si>
  <si>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</si>
  <si>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</si>
  <si>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</si>
  <si>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</si>
  <si>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</si>
  <si>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</si>
  <si>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</si>
  <si>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</si>
  <si>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</si>
  <si>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</si>
  <si>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</si>
  <si>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</si>
  <si>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</si>
  <si>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</si>
  <si>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</si>
  <si>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</si>
  <si>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</si>
  <si>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</si>
  <si>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</si>
  <si>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</si>
  <si>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</si>
  <si>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</si>
  <si>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</si>
  <si>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</si>
  <si>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</si>
  <si>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</si>
  <si>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</si>
  <si>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</si>
  <si>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</si>
  <si>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</si>
  <si>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</si>
  <si>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</si>
  <si>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</si>
  <si>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</si>
  <si>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</si>
  <si>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</si>
  <si>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</si>
  <si>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</si>
  <si>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</si>
  <si>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</si>
  <si>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</si>
  <si>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</si>
  <si>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</si>
  <si>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</si>
  <si>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</si>
  <si>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</si>
  <si>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</si>
  <si>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</si>
  <si>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</si>
  <si>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</si>
  <si>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</si>
  <si>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</si>
  <si>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</si>
  <si>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</si>
  <si>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</si>
  <si>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</si>
  <si>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</si>
  <si>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</si>
  <si>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</si>
  <si>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</si>
  <si>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</si>
  <si>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</si>
  <si>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</si>
  <si>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</si>
  <si>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</si>
  <si>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</si>
  <si>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</si>
  <si>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</si>
  <si>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</si>
  <si>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</si>
  <si>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</si>
  <si>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</si>
  <si>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</si>
  <si>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</si>
  <si>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</si>
  <si>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</si>
  <si>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</si>
  <si>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</si>
  <si>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</si>
  <si>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</si>
  <si>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</si>
  <si>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</si>
  <si>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</si>
  <si>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</si>
  <si>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</si>
  <si>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</si>
  <si>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</si>
  <si>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</si>
  <si>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</si>
  <si>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</si>
  <si>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</si>
  <si>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</si>
  <si>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</si>
  <si>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</si>
  <si>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</si>
  <si>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</si>
  <si>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</si>
  <si>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</si>
  <si>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</si>
  <si>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</si>
  <si>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</si>
  <si>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</si>
  <si>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</si>
  <si>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</si>
  <si>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</si>
  <si>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</si>
  <si>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</si>
  <si>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</si>
  <si>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</si>
  <si>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</si>
  <si>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</si>
  <si>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</si>
  <si>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</si>
  <si>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</si>
  <si>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</si>
  <si>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</si>
  <si>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</si>
  <si>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</si>
  <si>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</si>
  <si>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</si>
  <si>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</si>
  <si>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</si>
  <si>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</si>
  <si>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</si>
  <si>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</si>
  <si>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</si>
  <si>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</si>
  <si>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</si>
  <si>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</si>
  <si>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</si>
  <si>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</si>
  <si>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</si>
  <si>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</si>
  <si>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</si>
  <si>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</si>
  <si>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</si>
  <si>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</si>
  <si>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</si>
  <si>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</si>
  <si>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</si>
  <si>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</si>
  <si>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</si>
  <si>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</si>
  <si>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</si>
  <si>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</si>
  <si>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</si>
  <si>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</si>
  <si>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</si>
  <si>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</si>
  <si>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</si>
  <si>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</si>
  <si>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</si>
  <si>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</si>
  <si>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</si>
  <si>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</si>
  <si>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</si>
  <si>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</si>
  <si>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</si>
  <si>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</si>
  <si>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</si>
  <si>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</si>
  <si>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</si>
  <si>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</si>
  <si>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</si>
  <si>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</si>
  <si>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</si>
  <si>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</si>
  <si>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</si>
  <si>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</si>
  <si>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</si>
  <si>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</si>
  <si>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</si>
  <si>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</si>
  <si>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</si>
  <si>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</si>
  <si>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</si>
  <si>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</si>
  <si>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</si>
  <si>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</si>
  <si>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</si>
  <si>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</si>
  <si>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</si>
  <si>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</si>
  <si>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</si>
  <si>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</si>
  <si>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</si>
  <si>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</si>
  <si>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</si>
  <si>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</si>
  <si>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</si>
  <si>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</si>
  <si>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</si>
  <si>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</si>
  <si>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</si>
  <si>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</si>
  <si>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</si>
  <si>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</si>
  <si>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</si>
  <si>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</si>
  <si>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</si>
  <si>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</si>
  <si>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</si>
  <si>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</si>
  <si>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</si>
  <si>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</si>
  <si>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</si>
  <si>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</si>
  <si>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</si>
  <si>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</si>
  <si>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</si>
  <si>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</si>
  <si>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</si>
  <si>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</si>
  <si>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</si>
  <si>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</si>
  <si>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</si>
  <si>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</si>
  <si>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</si>
  <si>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</si>
  <si>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</si>
  <si>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</si>
  <si>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</si>
  <si>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</si>
  <si>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</si>
  <si>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</si>
  <si>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</si>
  <si>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</si>
  <si>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</si>
  <si>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</si>
  <si>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</si>
  <si>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</si>
  <si>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</si>
  <si>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</si>
  <si>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</si>
  <si>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</si>
  <si>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</si>
  <si>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</si>
  <si>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</si>
  <si>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</si>
  <si>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</si>
  <si>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</si>
  <si>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</si>
  <si>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</si>
  <si>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</si>
  <si>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</si>
  <si>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</si>
  <si>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</si>
  <si>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</si>
  <si>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</si>
  <si>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</si>
  <si>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</si>
  <si>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</si>
  <si>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</si>
  <si>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</si>
  <si>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</si>
  <si>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</si>
  <si>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</si>
  <si>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</si>
  <si>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</si>
  <si>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</si>
  <si>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</si>
  <si>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</si>
  <si>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</si>
  <si>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</si>
  <si>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</si>
  <si>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</si>
  <si>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</si>
  <si>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</si>
  <si>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</si>
  <si>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</si>
  <si>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</si>
  <si>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</si>
  <si>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</si>
  <si>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</si>
  <si>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</si>
  <si>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</si>
  <si>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</si>
  <si>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</si>
  <si>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</si>
  <si>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</si>
  <si>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</si>
  <si>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</si>
  <si>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</si>
  <si>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</si>
  <si>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</si>
  <si>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</si>
  <si>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</si>
  <si>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</si>
  <si>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</si>
  <si>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</si>
  <si>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</si>
  <si>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</si>
  <si>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</si>
  <si>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</si>
  <si>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</si>
  <si>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</si>
  <si>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</si>
  <si>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</si>
  <si>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</si>
  <si>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</si>
  <si>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</si>
  <si>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</si>
  <si>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</si>
  <si>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</si>
  <si>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</si>
  <si>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</si>
  <si>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</si>
  <si>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</si>
  <si>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</si>
  <si>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</si>
  <si>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</si>
  <si>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</si>
  <si>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</si>
  <si>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</si>
  <si>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</si>
  <si>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</si>
  <si>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</si>
  <si>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</si>
  <si>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</si>
  <si>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</si>
  <si>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</si>
  <si>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</si>
  <si>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</si>
  <si>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</si>
  <si>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</si>
  <si>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</si>
  <si>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</si>
  <si>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</si>
  <si>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</si>
  <si>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</si>
  <si>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</si>
  <si>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</si>
  <si>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</si>
  <si>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</si>
  <si>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</si>
  <si>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</si>
  <si>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</si>
  <si>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</si>
  <si>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</si>
  <si>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</si>
  <si>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</si>
  <si>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</si>
  <si>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</si>
  <si>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</si>
  <si>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</si>
  <si>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</si>
  <si>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</si>
  <si>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</si>
  <si>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</si>
  <si>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</si>
  <si>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</si>
  <si>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</si>
  <si>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</si>
  <si>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</si>
  <si>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</si>
  <si>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</si>
  <si>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</si>
  <si>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</si>
  <si>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</si>
  <si>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</si>
  <si>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</si>
  <si>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</si>
  <si>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</si>
  <si>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</si>
  <si>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</si>
  <si>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</si>
  <si>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</si>
  <si>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</si>
  <si>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</si>
  <si>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</si>
  <si>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</si>
  <si>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</si>
  <si>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</si>
  <si>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</si>
  <si>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</si>
  <si>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</si>
  <si>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</si>
  <si>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</si>
  <si>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</si>
  <si>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</si>
  <si>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</si>
  <si>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</si>
  <si>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</si>
  <si>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</si>
  <si>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</si>
  <si>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</si>
  <si>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</si>
  <si>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</si>
  <si>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</si>
  <si>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</si>
  <si>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</si>
  <si>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</si>
  <si>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</si>
  <si>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</si>
  <si>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</si>
  <si>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</si>
  <si>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</si>
  <si>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</si>
  <si>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</si>
  <si>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</si>
  <si>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</si>
  <si>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</si>
  <si>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</si>
  <si>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</si>
  <si>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</si>
  <si>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</si>
  <si>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</si>
  <si>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</si>
  <si>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</si>
  <si>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</si>
  <si>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</si>
  <si>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</si>
  <si>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</si>
  <si>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</si>
  <si>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</si>
  <si>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</si>
  <si>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</si>
  <si>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</si>
  <si>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</si>
  <si>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</si>
  <si>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</si>
  <si>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</si>
  <si>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</si>
  <si>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</si>
  <si>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</si>
  <si>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</si>
  <si>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</si>
  <si>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</si>
  <si>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</si>
  <si>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</si>
  <si>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</si>
  <si>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</si>
  <si>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</si>
  <si>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</si>
  <si>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</si>
  <si>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</si>
  <si>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</si>
  <si>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</si>
  <si>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</si>
  <si>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</si>
  <si>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</si>
  <si>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</si>
  <si>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</si>
  <si>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</si>
  <si>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</si>
  <si>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</si>
  <si>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</si>
  <si>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</si>
  <si>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</si>
  <si>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</si>
  <si>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</si>
  <si>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</si>
  <si>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</si>
  <si>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</si>
  <si>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</si>
  <si>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</si>
  <si>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</si>
  <si>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</si>
  <si>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</si>
  <si>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</si>
  <si>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</si>
  <si>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</si>
  <si>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</si>
  <si>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</si>
  <si>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</si>
  <si>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</si>
  <si>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</si>
  <si>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</si>
  <si>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</si>
  <si>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</si>
  <si>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</si>
  <si>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</si>
  <si>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</si>
  <si>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</si>
  <si>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</si>
  <si>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</si>
  <si>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</si>
  <si>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</si>
  <si>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</si>
  <si>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</si>
  <si>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</si>
  <si>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</si>
  <si>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</si>
  <si>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</si>
  <si>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</si>
  <si>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</si>
  <si>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</si>
  <si>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</si>
  <si>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</si>
  <si>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</si>
  <si>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</si>
  <si>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</si>
  <si>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</si>
  <si>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</si>
  <si>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</si>
  <si>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</si>
  <si>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</si>
  <si>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</si>
  <si>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</si>
  <si>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</si>
  <si>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</si>
  <si>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</si>
  <si>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</si>
  <si>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</si>
  <si>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</si>
  <si>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</si>
  <si>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</si>
  <si>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</si>
  <si>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</si>
  <si>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</si>
  <si>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</si>
  <si>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</si>
  <si>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</si>
  <si>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</si>
  <si>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</si>
  <si>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</si>
  <si>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</si>
  <si>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</si>
  <si>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</si>
  <si>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</si>
  <si>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</si>
  <si>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</si>
  <si>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</si>
  <si>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</si>
  <si>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</si>
  <si>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</si>
  <si>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</si>
  <si>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</si>
  <si>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</si>
  <si>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</si>
  <si>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</si>
  <si>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</si>
  <si>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</si>
  <si>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</si>
  <si>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</si>
  <si>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</si>
  <si>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</si>
  <si>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</si>
  <si>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</si>
  <si>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</si>
  <si>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</si>
  <si>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</si>
  <si>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</si>
  <si>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</si>
  <si>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</si>
  <si>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</si>
  <si>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</si>
  <si>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</si>
  <si>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</si>
  <si>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</si>
  <si>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</si>
  <si>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</si>
  <si>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</si>
  <si>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</si>
  <si>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</si>
  <si>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</si>
  <si>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</si>
  <si>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</si>
  <si>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</si>
  <si>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</si>
  <si>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</si>
  <si>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</si>
  <si>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</si>
  <si>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</si>
  <si>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</si>
  <si>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</si>
  <si>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</si>
  <si>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</si>
  <si>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</si>
  <si>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</si>
  <si>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</si>
  <si>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</si>
  <si>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</si>
  <si>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</si>
  <si>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</si>
  <si>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</si>
  <si>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</si>
  <si>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</si>
  <si>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</si>
  <si>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</si>
  <si>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</si>
  <si>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</si>
  <si>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</si>
  <si>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</si>
  <si>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</si>
  <si>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</si>
  <si>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</si>
  <si>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</si>
  <si>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</si>
  <si>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</si>
  <si>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</si>
  <si>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</si>
  <si>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</si>
  <si>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</si>
  <si>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</si>
  <si>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</si>
  <si>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</si>
  <si>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</si>
  <si>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</si>
  <si>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</si>
  <si>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</si>
  <si>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</si>
  <si>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</si>
  <si>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</si>
  <si>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</si>
  <si>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</si>
  <si>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</si>
  <si>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</si>
  <si>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</si>
  <si>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</si>
  <si>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</si>
  <si>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</si>
  <si>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</si>
  <si>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</si>
  <si>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</si>
  <si>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</si>
  <si>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</si>
  <si>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</si>
  <si>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</si>
  <si>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</si>
  <si>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</si>
  <si>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</si>
  <si>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</si>
  <si>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</si>
  <si>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</si>
  <si>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</si>
  <si>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</si>
  <si>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</si>
  <si>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</si>
  <si>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</si>
  <si>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</si>
  <si>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</si>
  <si>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</si>
  <si>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</si>
  <si>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</si>
  <si>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</si>
  <si>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</si>
  <si>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</si>
  <si>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</si>
  <si>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</si>
  <si>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</si>
  <si>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</si>
  <si>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</si>
  <si>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</si>
  <si>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</si>
  <si>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</si>
  <si>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</si>
  <si>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</si>
  <si>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</si>
  <si>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</si>
  <si>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</si>
  <si>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</si>
  <si>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</si>
  <si>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</si>
  <si>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</si>
  <si>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</si>
  <si>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</si>
  <si>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</si>
  <si>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</si>
  <si>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</si>
  <si>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</si>
  <si>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</si>
  <si>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</si>
  <si>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</si>
  <si>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</si>
  <si>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</si>
  <si>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</si>
  <si>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</si>
  <si>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</si>
  <si>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</si>
  <si>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</si>
  <si>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</si>
  <si>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</si>
  <si>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</si>
  <si>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</si>
  <si>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</si>
  <si>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</si>
  <si>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</si>
  <si>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</si>
  <si>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</si>
  <si>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</si>
  <si>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</si>
  <si>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</si>
  <si>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</si>
  <si>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</si>
  <si>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</si>
  <si>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</si>
  <si>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</si>
  <si>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</si>
  <si>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</si>
  <si>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</si>
  <si>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</si>
  <si>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</si>
  <si>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</si>
  <si>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</si>
  <si>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</si>
  <si>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</si>
  <si>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</si>
  <si>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</si>
  <si>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</si>
  <si>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</si>
  <si>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</si>
  <si>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</si>
  <si>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</si>
  <si>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</si>
  <si>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</si>
  <si>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</si>
  <si>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</si>
  <si>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</si>
  <si>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</si>
  <si>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</si>
  <si>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</si>
  <si>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</si>
  <si>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</si>
  <si>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</si>
  <si>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</si>
  <si>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</si>
  <si>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</si>
  <si>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</si>
  <si>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</si>
  <si>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</si>
  <si>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</si>
  <si>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</si>
  <si>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</si>
  <si>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</si>
  <si>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</si>
  <si>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</si>
  <si>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</si>
  <si>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</si>
  <si>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</si>
  <si>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</si>
  <si>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</si>
  <si>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</si>
  <si>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</si>
  <si>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</si>
  <si>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</si>
  <si>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</si>
  <si>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</si>
  <si>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</si>
  <si>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</si>
  <si>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</si>
  <si>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</si>
  <si>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</si>
  <si>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</si>
  <si>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</si>
  <si>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</si>
  <si>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</si>
  <si>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</si>
  <si>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</si>
  <si>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</si>
  <si>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</si>
  <si>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</si>
  <si>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</si>
  <si>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</si>
  <si>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</si>
  <si>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</si>
  <si>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</si>
  <si>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</si>
  <si>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</si>
  <si>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</si>
  <si>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</si>
  <si>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</si>
  <si>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</si>
  <si>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</si>
  <si>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</si>
  <si>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</si>
  <si>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</si>
  <si>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</si>
  <si>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</si>
  <si>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</si>
  <si>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</si>
  <si>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</si>
  <si>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</si>
  <si>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</si>
  <si>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</si>
  <si>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</si>
  <si>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</si>
  <si>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</si>
  <si>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</si>
  <si>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</si>
  <si>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</si>
  <si>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</si>
  <si>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</si>
  <si>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</si>
  <si>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</si>
  <si>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</si>
  <si>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</si>
  <si>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</si>
  <si>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</si>
  <si>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</si>
  <si>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</si>
  <si>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</si>
  <si>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</si>
  <si>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</si>
  <si>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</si>
  <si>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</si>
  <si>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</si>
  <si>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</si>
  <si>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</si>
  <si>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</si>
  <si>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</si>
  <si>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</si>
  <si>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</si>
  <si>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</si>
  <si>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</si>
  <si>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</si>
  <si>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</si>
  <si>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</si>
  <si>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</si>
  <si>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</si>
  <si>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</si>
  <si>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</si>
  <si>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</si>
  <si>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</si>
  <si>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</si>
  <si>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</si>
  <si>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</si>
  <si>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</si>
  <si>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</si>
  <si>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</si>
  <si>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</si>
  <si>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</si>
  <si>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</si>
  <si>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</si>
  <si>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</si>
  <si>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</si>
  <si>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</si>
  <si>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</si>
  <si>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</si>
  <si>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</si>
  <si>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</si>
  <si>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</si>
  <si>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</si>
  <si>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</si>
  <si>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</si>
  <si>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</si>
  <si>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</si>
  <si>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</si>
  <si>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</si>
  <si>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</si>
  <si>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</si>
  <si>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</si>
  <si>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</si>
  <si>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</si>
  <si>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</si>
  <si>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</si>
  <si>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</si>
  <si>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</si>
  <si>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</si>
  <si>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</si>
  <si>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</si>
  <si>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</si>
  <si>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</si>
  <si>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</si>
  <si>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</si>
  <si>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</si>
  <si>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</si>
  <si>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</si>
  <si>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</si>
  <si>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</si>
  <si>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</si>
  <si>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</si>
  <si>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</si>
  <si>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</si>
  <si>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</si>
  <si>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</si>
  <si>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</si>
  <si>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</si>
  <si>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</si>
  <si>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</si>
  <si>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</si>
  <si>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</si>
  <si>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</si>
  <si>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</si>
  <si>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</si>
  <si>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</si>
  <si>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</si>
  <si>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</si>
  <si>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</si>
  <si>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</si>
  <si>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</si>
  <si>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</si>
  <si>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</si>
  <si>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</si>
  <si>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</si>
  <si>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</si>
  <si>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</si>
  <si>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</si>
  <si>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</si>
  <si>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</si>
  <si>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</si>
  <si>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</si>
  <si>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</si>
  <si>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</si>
  <si>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</si>
  <si>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</si>
  <si>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</si>
  <si>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</si>
  <si>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</si>
  <si>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</si>
  <si>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</si>
  <si>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</si>
  <si>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</si>
  <si>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</si>
  <si>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</si>
  <si>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</si>
  <si>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</si>
  <si>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</si>
  <si>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</si>
  <si>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</si>
  <si>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</si>
  <si>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</si>
  <si>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</si>
  <si>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</si>
  <si>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</si>
  <si>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</si>
  <si>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</si>
  <si>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</si>
  <si>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</si>
  <si>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</si>
  <si>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</si>
  <si>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</si>
  <si>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</si>
  <si>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</si>
  <si>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</si>
  <si>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</si>
  <si>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</si>
  <si>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</si>
  <si>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</si>
  <si>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</si>
  <si>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</si>
  <si>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</si>
  <si>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</si>
  <si>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</si>
  <si>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</si>
  <si>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</si>
  <si>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</si>
  <si>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</si>
  <si>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</si>
  <si>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</si>
  <si>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</si>
  <si>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</si>
  <si>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</si>
  <si>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</si>
  <si>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</si>
  <si>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</si>
  <si>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</si>
  <si>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</si>
  <si>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</si>
  <si>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</si>
  <si>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</si>
  <si>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</si>
  <si>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</si>
  <si>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</si>
  <si>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</si>
  <si>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</si>
  <si>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</si>
  <si>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</si>
  <si>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</si>
  <si>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</si>
  <si>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</si>
  <si>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</si>
  <si>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</si>
  <si>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</si>
  <si>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</si>
  <si>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</si>
  <si>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</si>
  <si>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</si>
  <si>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</si>
  <si>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</si>
  <si>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</si>
  <si>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</si>
  <si>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</si>
  <si>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</si>
  <si>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</si>
  <si>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</si>
  <si>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</si>
  <si>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</si>
  <si>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</si>
  <si>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</si>
  <si>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</si>
  <si>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</si>
  <si>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</si>
  <si>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</si>
  <si>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</si>
  <si>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</si>
  <si>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</si>
  <si>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</si>
  <si>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</si>
  <si>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</si>
  <si>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</si>
  <si>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</si>
  <si>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</si>
  <si>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</si>
  <si>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</si>
  <si>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</si>
  <si>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</si>
  <si>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</si>
  <si>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</si>
  <si>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</si>
  <si>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</si>
  <si>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</si>
  <si>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</si>
  <si>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</si>
  <si>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</si>
  <si>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</si>
  <si>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</si>
  <si>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</si>
  <si>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</si>
  <si>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</si>
  <si>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</si>
  <si>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</si>
  <si>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</si>
  <si>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</si>
  <si>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</si>
  <si>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</si>
  <si>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</si>
  <si>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</si>
  <si>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</si>
  <si>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</si>
  <si>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</si>
  <si>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</si>
  <si>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</si>
  <si>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</si>
  <si>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</si>
  <si>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</si>
  <si>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</si>
  <si>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</si>
  <si>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</si>
  <si>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</si>
  <si>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</si>
  <si>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</si>
  <si>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</si>
  <si>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</si>
  <si>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</si>
  <si>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</si>
  <si>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</si>
  <si>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</si>
  <si>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</si>
  <si>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</si>
  <si>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</si>
  <si>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</si>
  <si>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</si>
  <si>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</si>
  <si>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</si>
  <si>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</si>
  <si>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</si>
  <si>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</si>
  <si>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</si>
  <si>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</si>
  <si>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</si>
  <si>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</si>
  <si>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</si>
  <si>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</si>
  <si>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</si>
  <si>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</si>
  <si>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</si>
  <si>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</si>
  <si>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</si>
  <si>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</si>
  <si>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</si>
  <si>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</si>
  <si>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</si>
  <si>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</si>
  <si>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</si>
  <si>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</si>
  <si>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</si>
  <si>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</si>
  <si>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</si>
  <si>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</si>
  <si>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</si>
  <si>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</si>
  <si>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</si>
  <si>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</si>
  <si>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</si>
  <si>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</si>
  <si>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</si>
  <si>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</si>
  <si>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</si>
  <si>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</si>
  <si>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</si>
  <si>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</si>
  <si>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</si>
  <si>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</si>
  <si>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</si>
  <si>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</si>
  <si>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</si>
  <si>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</si>
  <si>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</si>
  <si>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</si>
  <si>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</si>
  <si>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</si>
  <si>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</si>
  <si>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</si>
  <si>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</si>
  <si>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</si>
  <si>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</si>
  <si>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</si>
  <si>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</si>
  <si>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</si>
  <si>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</si>
  <si>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</si>
  <si>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</si>
  <si>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</si>
  <si>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</si>
  <si>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</si>
  <si>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</si>
  <si>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</si>
  <si>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</si>
  <si>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</si>
  <si>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</si>
  <si>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</si>
  <si>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</si>
  <si>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</si>
  <si>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</si>
  <si>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</si>
  <si>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</si>
  <si>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</si>
  <si>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</si>
  <si>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</si>
  <si>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</si>
  <si>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</si>
  <si>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</si>
  <si>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</si>
  <si>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</si>
  <si>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</si>
  <si>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</si>
  <si>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</si>
  <si>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</si>
  <si>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</si>
  <si>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</si>
  <si>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</si>
  <si>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</si>
  <si>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</si>
  <si>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</si>
  <si>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</si>
  <si>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</si>
  <si>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</si>
  <si>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</si>
  <si>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</si>
  <si>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</si>
  <si>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</si>
  <si>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</si>
  <si>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</si>
  <si>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</si>
  <si>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</si>
  <si>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</si>
  <si>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</si>
  <si>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</si>
  <si>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</si>
  <si>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</si>
  <si>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</si>
  <si>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</si>
  <si>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</si>
  <si>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</si>
  <si>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</si>
  <si>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</si>
  <si>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</si>
  <si>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</si>
  <si>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</si>
  <si>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</si>
  <si>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</si>
  <si>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</si>
  <si>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</si>
  <si>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</si>
  <si>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</si>
  <si>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</si>
  <si>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</si>
  <si>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</si>
  <si>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</si>
  <si>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</si>
  <si>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</si>
  <si>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</si>
  <si>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</si>
  <si>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</si>
  <si>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</si>
  <si>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</si>
  <si>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</si>
  <si>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</si>
  <si>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</si>
  <si>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</si>
  <si>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</si>
  <si>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</si>
  <si>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</si>
  <si>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</si>
  <si>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</si>
  <si>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</si>
  <si>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</si>
  <si>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</si>
  <si>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</si>
  <si>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</si>
  <si>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</si>
  <si>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</si>
  <si>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</si>
  <si>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</si>
  <si>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</si>
  <si>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</si>
  <si>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</si>
  <si>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</si>
  <si>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</si>
  <si>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</si>
  <si>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</si>
  <si>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</si>
  <si>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</si>
  <si>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</si>
  <si>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</si>
  <si>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</si>
  <si>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</si>
  <si>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</si>
  <si>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</si>
  <si>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</si>
  <si>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</si>
  <si>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</si>
  <si>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</si>
  <si>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</si>
  <si>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</si>
  <si>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</si>
  <si>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</si>
  <si>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</si>
  <si>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</si>
  <si>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</si>
  <si>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</si>
  <si>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</si>
  <si>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</si>
  <si>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</si>
  <si>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</si>
  <si>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</si>
  <si>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</si>
  <si>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</si>
  <si>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</si>
  <si>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</si>
  <si>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</si>
  <si>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</si>
  <si>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</si>
  <si>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</si>
  <si>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</si>
  <si>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</si>
  <si>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</si>
  <si>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</si>
  <si>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</si>
  <si>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</si>
  <si>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</si>
  <si>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</si>
  <si>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</si>
  <si>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</si>
  <si>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</si>
  <si>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</si>
  <si>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</si>
  <si>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</si>
  <si>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</si>
  <si>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</si>
  <si>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</si>
  <si>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</si>
  <si>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</si>
  <si>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</si>
  <si>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</si>
  <si>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</si>
  <si>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</si>
  <si>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</si>
  <si>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</si>
  <si>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</si>
  <si>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</si>
  <si>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</si>
  <si>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</si>
  <si>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</si>
  <si>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</si>
  <si>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</si>
  <si>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</si>
  <si>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</si>
  <si>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</si>
  <si>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</si>
  <si>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</si>
  <si>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</si>
  <si>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</si>
  <si>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</si>
  <si>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</si>
  <si>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</si>
  <si>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</si>
  <si>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</si>
  <si>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</si>
  <si>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</si>
  <si>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</si>
  <si>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</si>
  <si>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</si>
  <si>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</si>
  <si>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</si>
  <si>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</si>
  <si>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</si>
  <si>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</si>
  <si>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</si>
  <si>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</si>
  <si>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</si>
  <si>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</si>
  <si>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</si>
  <si>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</si>
  <si>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</si>
  <si>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</si>
  <si>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</si>
  <si>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</si>
  <si>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</si>
  <si>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</si>
  <si>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</si>
  <si>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</si>
  <si>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</si>
  <si>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</si>
  <si>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</si>
  <si>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</si>
  <si>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</si>
  <si>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</si>
  <si>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</si>
  <si>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</si>
  <si>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</si>
  <si>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</si>
  <si>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</si>
  <si>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</si>
  <si>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</si>
  <si>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</si>
  <si>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</si>
  <si>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</si>
  <si>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</si>
  <si>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</si>
  <si>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</si>
  <si>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</si>
  <si>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</si>
  <si>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</si>
  <si>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</si>
  <si>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</si>
  <si>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</si>
  <si>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</si>
  <si>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</si>
  <si>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</si>
  <si>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</si>
  <si>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</si>
  <si>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</si>
  <si>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</si>
  <si>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</si>
  <si>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</si>
  <si>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</si>
  <si>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</si>
  <si>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</si>
  <si>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</si>
  <si>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</si>
  <si>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</si>
  <si>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</si>
  <si>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</si>
  <si>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</si>
  <si>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</si>
  <si>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</si>
  <si>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</si>
  <si>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</si>
  <si>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</si>
  <si>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</si>
  <si>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</si>
  <si>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</si>
  <si>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</si>
  <si>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</si>
  <si>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</si>
  <si>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</si>
  <si>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</si>
  <si>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</si>
  <si>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</si>
  <si>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</si>
  <si>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</si>
  <si>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</si>
  <si>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</si>
  <si>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</si>
  <si>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</si>
  <si>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</si>
  <si>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</si>
  <si>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</si>
  <si>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</si>
  <si>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</si>
  <si>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</si>
  <si>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</si>
  <si>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</si>
  <si>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</si>
  <si>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</si>
  <si>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</si>
  <si>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</si>
  <si>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</si>
  <si>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</si>
  <si>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</si>
  <si>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</si>
  <si>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</si>
  <si>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</si>
  <si>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</si>
  <si>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</si>
  <si>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</si>
  <si>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</si>
  <si>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</si>
  <si>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</si>
  <si>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</si>
  <si>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</si>
  <si>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</si>
  <si>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</si>
  <si>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</si>
  <si>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</si>
  <si>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</si>
  <si>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</si>
  <si>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</si>
  <si>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</si>
  <si>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</si>
  <si>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</si>
  <si>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</si>
  <si>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</si>
  <si>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</si>
  <si>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</si>
  <si>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</si>
  <si>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</si>
  <si>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</si>
  <si>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</si>
  <si>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</si>
  <si>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</si>
  <si>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</si>
  <si>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</si>
  <si>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</si>
  <si>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</si>
  <si>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</si>
  <si>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</si>
  <si>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</si>
  <si>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</si>
  <si>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</si>
  <si>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</si>
  <si>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</si>
  <si>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</si>
  <si>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</si>
  <si>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</si>
  <si>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</si>
  <si>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</si>
  <si>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</si>
  <si>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</si>
  <si>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</si>
  <si>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</si>
  <si>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</si>
  <si>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</si>
  <si>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</si>
  <si>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</si>
  <si>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</si>
  <si>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</si>
  <si>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</si>
  <si>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</si>
  <si>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</si>
  <si>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</si>
  <si>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</si>
  <si>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</si>
  <si>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</si>
  <si>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</si>
  <si>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</si>
  <si>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</si>
  <si>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</si>
  <si>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</si>
  <si>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</si>
  <si>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</si>
  <si>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</si>
  <si>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</si>
  <si>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</si>
  <si>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</si>
  <si>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</si>
  <si>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</si>
  <si>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</si>
  <si>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</si>
  <si>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</si>
  <si>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</si>
  <si>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</si>
  <si>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</si>
  <si>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</si>
  <si>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</si>
  <si>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</si>
  <si>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</si>
  <si>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</si>
  <si>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</si>
  <si>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</si>
  <si>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</si>
  <si>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</si>
  <si>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</si>
  <si>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</si>
  <si>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</si>
  <si>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</si>
  <si>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</si>
  <si>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</si>
  <si>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</si>
  <si>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</si>
  <si>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</si>
  <si>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</si>
  <si>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</si>
  <si>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</si>
  <si>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</si>
  <si>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</si>
  <si>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</si>
  <si>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</si>
  <si>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</si>
  <si>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</si>
  <si>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</si>
  <si>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</si>
  <si>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</si>
  <si>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</si>
  <si>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</si>
  <si>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</si>
  <si>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</si>
  <si>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</si>
  <si>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</si>
  <si>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</si>
  <si>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</si>
  <si>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</si>
  <si>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</si>
  <si>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</si>
  <si>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</si>
  <si>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</si>
  <si>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</si>
  <si>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</si>
  <si>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</si>
  <si>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</si>
  <si>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</si>
  <si>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</si>
  <si>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</si>
  <si>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</si>
  <si>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</si>
  <si>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</si>
  <si>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</si>
  <si>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</si>
  <si>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</si>
  <si>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</si>
  <si>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</si>
  <si>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</si>
  <si>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</si>
  <si>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</si>
  <si>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</si>
  <si>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</si>
  <si>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</si>
  <si>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</si>
  <si>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</si>
  <si>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</si>
  <si>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</si>
  <si>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</si>
  <si>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</si>
  <si>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</si>
  <si>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</si>
  <si>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</si>
  <si>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</si>
  <si>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</si>
  <si>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</si>
  <si>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</si>
  <si>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</si>
  <si>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</si>
  <si>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</si>
  <si>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</si>
  <si>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</si>
  <si>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</si>
  <si>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</si>
  <si>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</si>
  <si>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</si>
  <si>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</si>
  <si>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</si>
  <si>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</si>
  <si>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</si>
  <si>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</si>
  <si>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</si>
  <si>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</si>
  <si>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</si>
  <si>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</si>
  <si>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</si>
  <si>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</si>
  <si>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</si>
  <si>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</si>
  <si>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</si>
  <si>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</si>
  <si>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</si>
  <si>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</si>
  <si>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</si>
  <si>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</si>
  <si>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</si>
  <si>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</si>
  <si>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</si>
  <si>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</si>
  <si>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</si>
  <si>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</si>
  <si>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</si>
  <si>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</si>
  <si>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</si>
  <si>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</si>
  <si>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</si>
  <si>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</si>
  <si>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</si>
  <si>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</si>
  <si>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</si>
  <si>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</si>
  <si>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</si>
  <si>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</si>
  <si>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</si>
  <si>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</si>
  <si>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</si>
  <si>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</si>
  <si>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</si>
  <si>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</si>
  <si>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</si>
  <si>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</si>
  <si>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</si>
  <si>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</si>
  <si>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</si>
  <si>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</si>
  <si>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</si>
  <si>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</si>
  <si>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</si>
  <si>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</si>
  <si>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</si>
  <si>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</si>
  <si>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</si>
  <si>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</si>
  <si>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</si>
  <si>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</si>
  <si>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</si>
  <si>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</si>
  <si>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</si>
  <si>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</si>
  <si>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</si>
  <si>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</si>
  <si>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</si>
  <si>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</si>
  <si>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</si>
  <si>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</si>
  <si>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</si>
  <si>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</si>
  <si>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</si>
  <si>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</si>
  <si>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</si>
  <si>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</si>
  <si>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</si>
  <si>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</si>
  <si>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</si>
  <si>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</si>
  <si>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</si>
  <si>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</si>
  <si>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</si>
  <si>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</si>
  <si>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</si>
  <si>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</si>
  <si>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</si>
  <si>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</si>
  <si>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</si>
  <si>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</si>
  <si>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</si>
  <si>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</si>
  <si>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</si>
  <si>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</si>
  <si>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</si>
  <si>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</si>
  <si>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</si>
  <si>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</si>
  <si>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</si>
  <si>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</si>
  <si>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</si>
  <si>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</si>
  <si>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</si>
  <si>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</si>
  <si>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</si>
  <si>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</si>
  <si>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</si>
  <si>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</si>
  <si>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</si>
  <si>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</si>
  <si>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</si>
  <si>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</si>
  <si>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</si>
  <si>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</si>
  <si>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</si>
  <si>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</si>
  <si>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</si>
  <si>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</si>
  <si>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</si>
  <si>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</si>
  <si>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</si>
  <si>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</si>
  <si>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</si>
  <si>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</si>
  <si>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</si>
  <si>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</si>
  <si>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</si>
  <si>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</si>
  <si>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</si>
  <si>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</si>
  <si>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</si>
  <si>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</si>
  <si>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</si>
  <si>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</si>
  <si>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</si>
  <si>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</si>
  <si>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</si>
  <si>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</si>
  <si>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</si>
  <si>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</si>
  <si>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</si>
  <si>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</si>
  <si>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</si>
  <si>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</si>
  <si>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</si>
  <si>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</si>
  <si>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</si>
  <si>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</si>
  <si>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</si>
  <si>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</si>
  <si>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</si>
  <si>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</si>
  <si>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</si>
  <si>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</si>
  <si>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</si>
  <si>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</si>
  <si>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</si>
  <si>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</si>
  <si>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</si>
  <si>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</si>
  <si>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</si>
  <si>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</si>
  <si>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</si>
  <si>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</si>
  <si>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</si>
  <si>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</si>
  <si>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</si>
  <si>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</si>
  <si>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</si>
  <si>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</si>
  <si>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</si>
  <si>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</si>
  <si>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</si>
  <si>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</si>
  <si>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</si>
  <si>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</si>
  <si>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</si>
  <si>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</si>
  <si>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</si>
  <si>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</si>
  <si>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</si>
  <si>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</si>
  <si>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</si>
  <si>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</si>
  <si>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</si>
  <si>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</si>
  <si>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</si>
  <si>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</si>
  <si>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</si>
  <si>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</si>
  <si>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</si>
  <si>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</si>
  <si>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</si>
  <si>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</si>
  <si>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</si>
  <si>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</si>
  <si>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</si>
  <si>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</si>
  <si>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</si>
  <si>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</si>
  <si>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</si>
  <si>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</si>
  <si>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</si>
  <si>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</si>
  <si>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</si>
  <si>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</si>
  <si>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</si>
  <si>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</si>
  <si>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</si>
  <si>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</si>
  <si>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</si>
  <si>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</si>
  <si>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</si>
  <si>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</si>
  <si>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</si>
  <si>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</si>
  <si>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</si>
  <si>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</si>
  <si>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</si>
  <si>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</si>
  <si>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</si>
  <si>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</si>
  <si>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</si>
  <si>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</si>
  <si>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</si>
  <si>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</si>
  <si>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</si>
  <si>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</si>
  <si>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</si>
  <si>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</si>
  <si>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</si>
  <si>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</si>
  <si>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</si>
  <si>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</si>
  <si>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</si>
  <si>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</si>
  <si>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</si>
  <si>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</si>
  <si>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</si>
  <si>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</si>
  <si>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</si>
  <si>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</si>
  <si>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</si>
  <si>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</si>
  <si>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</si>
  <si>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</si>
  <si>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</si>
  <si>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</si>
  <si>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</si>
  <si>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</si>
  <si>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</si>
  <si>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</si>
  <si>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</si>
  <si>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</si>
  <si>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</si>
  <si>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</si>
  <si>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</si>
  <si>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</si>
  <si>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</si>
  <si>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</si>
  <si>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</si>
  <si>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</si>
  <si>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</si>
  <si>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</si>
  <si>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</si>
  <si>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</si>
  <si>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</si>
  <si>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</si>
  <si>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</si>
  <si>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</si>
  <si>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</si>
  <si>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</si>
  <si>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</si>
  <si>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</si>
  <si>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</si>
  <si>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</si>
  <si>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</si>
  <si>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</si>
  <si>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</si>
  <si>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</si>
  <si>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</si>
  <si>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</si>
  <si>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</si>
  <si>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</si>
  <si>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</si>
  <si>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</si>
  <si>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</si>
  <si>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</si>
  <si>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</si>
  <si>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</si>
  <si>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</si>
  <si>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</si>
  <si>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</si>
  <si>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</si>
  <si>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</si>
  <si>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</si>
  <si>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</si>
  <si>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</si>
  <si>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</si>
  <si>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</si>
  <si>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</si>
  <si>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</si>
  <si>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</si>
  <si>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</si>
  <si>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</si>
  <si>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</si>
  <si>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</si>
  <si>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</si>
  <si>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</si>
  <si>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</si>
  <si>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</si>
  <si>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</si>
  <si>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</si>
  <si>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</si>
  <si>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</si>
  <si>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</si>
  <si>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</si>
  <si>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</si>
  <si>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</si>
  <si>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</si>
  <si>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</si>
  <si>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</si>
  <si>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</si>
  <si>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</si>
  <si>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</si>
  <si>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</si>
  <si>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</si>
  <si>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</si>
  <si>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</si>
  <si>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</si>
  <si>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</si>
  <si>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</si>
  <si>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</si>
  <si>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</si>
  <si>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</si>
  <si>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</si>
  <si>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</si>
  <si>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</si>
  <si>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</si>
  <si>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</si>
  <si>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</si>
  <si>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</si>
  <si>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</si>
  <si>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</si>
  <si>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</si>
  <si>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</si>
  <si>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</si>
  <si>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</si>
  <si>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</si>
  <si>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</si>
  <si>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</si>
  <si>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</si>
  <si>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</si>
  <si>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</si>
  <si>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</si>
  <si>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</si>
  <si>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</si>
  <si>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</si>
  <si>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</si>
  <si>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</si>
  <si>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</si>
  <si>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</si>
  <si>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</si>
  <si>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</si>
  <si>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</si>
  <si>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</si>
  <si>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</si>
  <si>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</si>
  <si>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</si>
  <si>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</si>
  <si>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</si>
  <si>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</si>
  <si>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</si>
  <si>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</si>
  <si>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</si>
  <si>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</si>
  <si>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</si>
  <si>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</si>
  <si>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</si>
  <si>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</si>
  <si>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</si>
  <si>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</si>
  <si>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</si>
  <si>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</si>
  <si>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</si>
  <si>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</si>
  <si>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</si>
  <si>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</si>
  <si>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</si>
  <si>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</si>
  <si>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</si>
  <si>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</si>
  <si>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</si>
  <si>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</si>
  <si>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</si>
  <si>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</si>
  <si>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</si>
  <si>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</si>
  <si>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</si>
  <si>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</si>
  <si>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</si>
  <si>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</si>
  <si>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</si>
  <si>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</si>
  <si>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</si>
  <si>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</si>
  <si>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</si>
  <si>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</si>
  <si>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</si>
  <si>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</si>
  <si>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</si>
  <si>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</si>
  <si>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</si>
  <si>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</si>
  <si>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</si>
  <si>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</si>
  <si>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</si>
  <si>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</si>
  <si>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</si>
  <si>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</si>
  <si>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</si>
  <si>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</si>
  <si>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</si>
  <si>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</si>
  <si>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</si>
  <si>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</si>
  <si>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</si>
  <si>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</si>
  <si>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</si>
  <si>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</si>
  <si>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</si>
  <si>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</si>
  <si>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</si>
  <si>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</si>
  <si>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</si>
  <si>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</si>
  <si>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</si>
  <si>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</si>
  <si>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</si>
  <si>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</si>
  <si>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</si>
  <si>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</si>
  <si>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</si>
  <si>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</si>
  <si>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</si>
  <si>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</si>
  <si>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</si>
  <si>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</si>
  <si>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</si>
  <si>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</si>
  <si>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</si>
  <si>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</si>
  <si>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</si>
  <si>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</si>
  <si>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</si>
  <si>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</si>
  <si>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</si>
  <si>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</si>
  <si>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</si>
  <si>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</si>
  <si>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</si>
  <si>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</si>
  <si>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</si>
  <si>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</si>
  <si>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</si>
  <si>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</si>
  <si>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</si>
  <si>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</si>
  <si>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</si>
  <si>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</si>
  <si>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</si>
  <si>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</si>
  <si>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</si>
  <si>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</si>
  <si>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</si>
  <si>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</si>
  <si>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</si>
  <si>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</si>
  <si>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</si>
  <si>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</si>
  <si>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</si>
  <si>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</si>
  <si>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</si>
  <si>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</si>
  <si>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</si>
  <si>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</si>
  <si>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</si>
  <si>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</si>
  <si>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</si>
  <si>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</si>
  <si>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</si>
  <si>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</si>
  <si>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</si>
  <si>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</si>
  <si>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</si>
  <si>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</si>
  <si>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</si>
  <si>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</si>
  <si>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</si>
  <si>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</si>
  <si>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</si>
  <si>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</si>
  <si>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</si>
  <si>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</si>
  <si>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</si>
  <si>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</si>
  <si>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</si>
  <si>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</si>
  <si>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</si>
  <si>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</si>
  <si>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</si>
  <si>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</si>
  <si>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</si>
  <si>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</si>
  <si>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</si>
  <si>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</si>
  <si>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</si>
  <si>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</si>
  <si>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</si>
  <si>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</si>
  <si>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</si>
  <si>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</si>
  <si>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</si>
  <si>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</si>
  <si>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</si>
  <si>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</si>
  <si>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</si>
  <si>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</si>
  <si>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</si>
  <si>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</si>
  <si>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</si>
  <si>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</si>
  <si>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</si>
  <si>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</si>
  <si>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</si>
  <si>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</si>
  <si>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</si>
  <si>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</si>
  <si>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</si>
  <si>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</si>
  <si>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</si>
  <si>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</si>
  <si>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</si>
  <si>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</si>
  <si>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</si>
  <si>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</si>
  <si>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</si>
  <si>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</si>
  <si>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</si>
  <si>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</si>
  <si>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</si>
  <si>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</si>
  <si>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</si>
  <si>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</si>
  <si>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</si>
  <si>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</si>
  <si>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</si>
  <si>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</si>
  <si>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</si>
  <si>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</si>
  <si>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</si>
  <si>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</si>
  <si>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</si>
  <si>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</si>
  <si>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</si>
  <si>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</si>
  <si>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</si>
  <si>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</si>
  <si>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</si>
  <si>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</si>
  <si>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</si>
  <si>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</si>
  <si>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</si>
  <si>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</si>
  <si>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</si>
  <si>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</si>
  <si>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</si>
  <si>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</si>
  <si>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</si>
  <si>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</si>
  <si>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</si>
  <si>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</si>
  <si>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</si>
  <si>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</si>
  <si>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</si>
  <si>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</si>
  <si>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</si>
  <si>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</si>
  <si>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</si>
  <si>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</si>
  <si>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</si>
  <si>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</si>
  <si>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</si>
  <si>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</si>
  <si>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</si>
  <si>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</si>
  <si>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</si>
  <si>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</si>
  <si>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</si>
  <si>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</si>
  <si>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</si>
  <si>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</si>
  <si>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</si>
  <si>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</si>
  <si>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</si>
  <si>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</si>
  <si>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</si>
  <si>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</si>
  <si>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</si>
  <si>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</si>
  <si>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</si>
  <si>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</si>
  <si>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</si>
  <si>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</si>
  <si>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</si>
  <si>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</si>
  <si>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</si>
  <si>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</si>
  <si>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</si>
  <si>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</si>
  <si>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</si>
  <si>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</si>
  <si>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</si>
  <si>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</si>
  <si>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</si>
  <si>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</si>
  <si>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</si>
  <si>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</si>
  <si>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</si>
  <si>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</si>
  <si>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</si>
  <si>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</si>
  <si>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</si>
  <si>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</si>
  <si>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</si>
  <si>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</si>
  <si>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</si>
  <si>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</si>
  <si>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</si>
  <si>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</si>
  <si>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</si>
  <si>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</si>
  <si>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</si>
  <si>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</si>
  <si>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</si>
  <si>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</si>
  <si>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</si>
  <si>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</si>
  <si>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</si>
  <si>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</si>
  <si>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</si>
  <si>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</si>
  <si>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</si>
  <si>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</si>
  <si>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</si>
  <si>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</si>
  <si>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</si>
  <si>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</si>
  <si>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</si>
  <si>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</si>
  <si>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</si>
  <si>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</si>
  <si>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</si>
  <si>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</si>
  <si>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</si>
  <si>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</si>
  <si>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</si>
  <si>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</si>
  <si>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</si>
  <si>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</si>
  <si>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</si>
  <si>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</si>
  <si>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</si>
  <si>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</si>
  <si>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</si>
  <si>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</si>
  <si>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</si>
  <si>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</si>
  <si>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</si>
  <si>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</si>
  <si>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</si>
  <si>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</si>
  <si>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</si>
  <si>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</si>
  <si>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</si>
  <si>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</si>
  <si>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</si>
  <si>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</si>
  <si>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</si>
  <si>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</si>
  <si>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</si>
  <si>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</si>
  <si>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</si>
  <si>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</si>
  <si>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</si>
  <si>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</si>
  <si>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</si>
  <si>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</si>
  <si>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</si>
  <si>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</si>
  <si>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</si>
  <si>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</si>
  <si>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</si>
  <si>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</si>
  <si>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</si>
  <si>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</si>
  <si>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</si>
  <si>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</si>
  <si>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</si>
  <si>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</si>
  <si>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</si>
  <si>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</si>
  <si>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</si>
  <si>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</si>
  <si>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</si>
  <si>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</si>
  <si>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</si>
  <si>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</si>
  <si>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</si>
  <si>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</si>
  <si>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</si>
  <si>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</si>
  <si>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</si>
  <si>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</si>
  <si>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</si>
  <si>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</si>
  <si>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</si>
  <si>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</si>
  <si>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</si>
  <si>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</si>
  <si>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</si>
  <si>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</si>
  <si>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</si>
  <si>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</si>
  <si>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</si>
  <si>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</si>
  <si>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</si>
  <si>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</si>
  <si>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</si>
  <si>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</si>
  <si>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</si>
  <si>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</si>
  <si>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</si>
  <si>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</si>
  <si>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</si>
  <si>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</si>
  <si>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</si>
  <si>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</si>
  <si>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</si>
  <si>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</si>
  <si>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</si>
  <si>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</si>
  <si>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</si>
  <si>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</si>
  <si>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</si>
  <si>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</si>
  <si>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</si>
  <si>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</si>
  <si>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</si>
  <si>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</si>
  <si>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</si>
  <si>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</si>
  <si>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</si>
  <si>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</si>
  <si>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</si>
  <si>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</si>
  <si>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</si>
  <si>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</si>
  <si>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</si>
  <si>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</si>
  <si>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</si>
  <si>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</si>
  <si>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</si>
  <si>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</si>
  <si>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</si>
  <si>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</si>
  <si>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</si>
  <si>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</si>
  <si>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</si>
  <si>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</si>
  <si>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</si>
  <si>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</si>
  <si>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</si>
  <si>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</si>
  <si>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</si>
  <si>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</si>
  <si>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</si>
  <si>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</si>
  <si>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</si>
  <si>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</si>
  <si>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</si>
  <si>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</si>
  <si>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</si>
  <si>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</si>
  <si>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</si>
  <si>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</si>
  <si>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</si>
  <si>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</si>
  <si>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</si>
  <si>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</si>
  <si>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</si>
  <si>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</si>
  <si>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</si>
  <si>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</si>
  <si>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</si>
  <si>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</si>
  <si>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</si>
  <si>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</si>
  <si>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</si>
  <si>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</si>
  <si>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</si>
  <si>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</si>
  <si>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</si>
  <si>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</si>
  <si>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</si>
  <si>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</si>
  <si>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</si>
  <si>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</si>
  <si>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</si>
  <si>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</si>
  <si>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</si>
  <si>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</si>
  <si>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</si>
  <si>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</si>
  <si>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</si>
  <si>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</si>
  <si>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</si>
  <si>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</si>
  <si>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</si>
  <si>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</si>
  <si>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</si>
  <si>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</si>
  <si>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</si>
  <si>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</si>
  <si>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</si>
  <si>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</si>
  <si>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</si>
  <si>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</si>
  <si>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</si>
  <si>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</si>
  <si>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</si>
  <si>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</si>
  <si>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</si>
  <si>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</si>
  <si>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</si>
  <si>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</si>
  <si>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</si>
  <si>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</si>
  <si>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</si>
  <si>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</si>
  <si>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</si>
  <si>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</si>
  <si>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</si>
  <si>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</si>
  <si>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</si>
  <si>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</si>
  <si>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</si>
  <si>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</si>
  <si>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</si>
  <si>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</si>
  <si>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</si>
  <si>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</si>
  <si>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</si>
  <si>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</si>
  <si>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</si>
  <si>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</si>
  <si>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</si>
  <si>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</si>
  <si>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</si>
  <si>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</si>
  <si>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</si>
  <si>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</si>
  <si>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</si>
  <si>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</si>
  <si>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</si>
  <si>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</si>
  <si>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</si>
  <si>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</si>
  <si>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</si>
  <si>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</si>
  <si>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</si>
  <si>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</si>
  <si>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</si>
  <si>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</si>
  <si>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</si>
  <si>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</si>
  <si>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</si>
  <si>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</si>
  <si>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</si>
  <si>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</si>
  <si>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</si>
  <si>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</si>
  <si>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</si>
  <si>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</si>
  <si>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</si>
  <si>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</si>
  <si>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</si>
  <si>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</si>
  <si>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</si>
  <si>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</si>
  <si>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</si>
  <si>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</si>
  <si>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</si>
  <si>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</si>
  <si>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</si>
  <si>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</si>
  <si>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</si>
  <si>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</si>
  <si>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</si>
  <si>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</si>
  <si>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</si>
  <si>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</si>
  <si>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</si>
  <si>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</si>
  <si>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</si>
  <si>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</si>
  <si>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</si>
  <si>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</si>
  <si>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</si>
  <si>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</si>
  <si>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</si>
  <si>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</si>
  <si>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</si>
  <si>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</si>
  <si>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</si>
  <si>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</si>
  <si>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</si>
  <si>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</si>
  <si>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</si>
  <si>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</si>
  <si>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</si>
  <si>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</si>
  <si>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</si>
  <si>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</si>
  <si>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</si>
  <si>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</si>
  <si>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</si>
  <si>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</si>
  <si>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</si>
  <si>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</si>
  <si>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</si>
  <si>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</si>
  <si>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</si>
  <si>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</si>
  <si>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</si>
  <si>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</si>
  <si>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</si>
  <si>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</si>
  <si>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</si>
  <si>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</si>
  <si>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</si>
  <si>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</si>
  <si>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</si>
  <si>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</si>
  <si>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</si>
  <si>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</si>
  <si>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</si>
  <si>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</si>
  <si>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</si>
  <si>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</si>
  <si>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</si>
  <si>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</si>
  <si>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</si>
  <si>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</si>
  <si>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</si>
  <si>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</si>
  <si>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</si>
  <si>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</si>
  <si>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</si>
  <si>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</si>
  <si>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</si>
  <si>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</si>
  <si>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</si>
  <si>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</si>
  <si>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</si>
  <si>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</si>
  <si>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</si>
  <si>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</si>
  <si>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</si>
  <si>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</si>
  <si>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</si>
  <si>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</si>
  <si>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</si>
  <si>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</si>
  <si>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</si>
  <si>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</si>
  <si>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</si>
  <si>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</si>
  <si>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</si>
  <si>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</si>
  <si>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</si>
  <si>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</si>
  <si>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</si>
  <si>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</si>
  <si>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</si>
  <si>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</si>
  <si>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</si>
  <si>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</si>
  <si>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</si>
  <si>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</si>
  <si>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</si>
  <si>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</si>
  <si>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</si>
  <si>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</si>
  <si>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</si>
  <si>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</si>
  <si>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</si>
  <si>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</si>
  <si>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</si>
  <si>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</si>
  <si>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</si>
  <si>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</si>
  <si>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</si>
  <si>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</si>
  <si>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</si>
  <si>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</si>
  <si>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</si>
  <si>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</si>
  <si>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</si>
  <si>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</si>
  <si>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</si>
  <si>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</si>
  <si>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</si>
  <si>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</si>
  <si>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</si>
  <si>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</si>
  <si>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</si>
  <si>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</si>
  <si>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</si>
  <si>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</si>
  <si>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</si>
  <si>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</si>
  <si>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</si>
  <si>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</si>
  <si>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</si>
  <si>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</si>
  <si>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</si>
  <si>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</si>
  <si>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</si>
  <si>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</si>
  <si>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</si>
  <si>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</si>
  <si>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</si>
  <si>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</si>
  <si>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</si>
  <si>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</si>
  <si>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</si>
  <si>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</si>
  <si>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</si>
  <si>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</si>
  <si>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</si>
  <si>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</si>
  <si>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</si>
  <si>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</si>
  <si>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</si>
  <si>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</si>
  <si>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</si>
  <si>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</si>
  <si>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</si>
  <si>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</si>
  <si>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</si>
  <si>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</si>
  <si>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</si>
  <si>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</si>
  <si>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</si>
  <si>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</si>
  <si>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</si>
  <si>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</si>
  <si>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</si>
  <si>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</si>
  <si>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</si>
  <si>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</si>
  <si>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</si>
  <si>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</si>
  <si>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</si>
  <si>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</si>
  <si>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</si>
  <si>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</si>
  <si>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</si>
  <si>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</si>
  <si>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</si>
  <si>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</si>
  <si>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</si>
  <si>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</si>
  <si>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</si>
  <si>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</si>
  <si>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</si>
  <si>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</si>
  <si>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</si>
  <si>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</si>
  <si>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</si>
  <si>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</si>
  <si>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</si>
  <si>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</si>
  <si>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</si>
  <si>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</si>
  <si>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</si>
  <si>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</si>
  <si>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</si>
  <si>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</si>
  <si>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</si>
  <si>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</si>
  <si>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</si>
  <si>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</si>
  <si>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</si>
  <si>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</si>
  <si>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</si>
  <si>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</si>
  <si>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</si>
  <si>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</si>
  <si>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</si>
  <si>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</si>
  <si>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</si>
  <si>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</si>
  <si>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</si>
  <si>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</si>
  <si>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</si>
  <si>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</si>
  <si>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</si>
  <si>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</si>
  <si>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</si>
  <si>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</si>
  <si>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</si>
  <si>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</si>
  <si>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</si>
  <si>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</si>
  <si>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</si>
  <si>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</si>
  <si>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</si>
  <si>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</si>
  <si>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</si>
  <si>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</si>
  <si>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</si>
  <si>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</si>
  <si>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</si>
  <si>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</si>
  <si>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</si>
  <si>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</si>
  <si>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</si>
  <si>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</si>
  <si>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</si>
  <si>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</si>
  <si>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</si>
  <si>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</si>
  <si>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</si>
  <si>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</si>
  <si>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</si>
  <si>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</si>
  <si>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</si>
  <si>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</si>
  <si>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</si>
  <si>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</si>
  <si>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</si>
  <si>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</si>
  <si>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</si>
  <si>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</si>
  <si>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</si>
  <si>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</si>
  <si>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</si>
  <si>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</si>
  <si>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</si>
  <si>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</si>
  <si>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</si>
  <si>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</si>
  <si>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</si>
  <si>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</si>
  <si>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</si>
  <si>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</si>
  <si>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</si>
  <si>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</si>
  <si>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</si>
  <si>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</si>
  <si>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</si>
  <si>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</si>
  <si>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</si>
  <si>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</si>
  <si>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</si>
  <si>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</si>
  <si>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</si>
  <si>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</si>
  <si>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</si>
  <si>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</si>
  <si>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</si>
  <si>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</si>
  <si>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</si>
  <si>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</si>
  <si>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</si>
  <si>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</si>
  <si>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</si>
  <si>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</si>
  <si>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</si>
  <si>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</si>
  <si>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</si>
  <si>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</si>
  <si>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</si>
  <si>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</si>
  <si>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</si>
  <si>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</si>
  <si>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</si>
  <si>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</si>
  <si>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</si>
  <si>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</si>
  <si>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</si>
  <si>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</si>
  <si>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</si>
  <si>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</si>
  <si>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</si>
  <si>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</si>
  <si>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</si>
  <si>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</si>
  <si>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</si>
  <si>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</si>
  <si>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</si>
  <si>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</si>
  <si>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</si>
  <si>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</si>
  <si>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</si>
  <si>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</si>
  <si>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</si>
  <si>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</si>
  <si>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</si>
  <si>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</si>
  <si>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</si>
  <si>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</si>
  <si>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</si>
  <si>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</si>
  <si>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</si>
  <si>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</si>
  <si>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</si>
  <si>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</si>
  <si>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</si>
  <si>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</si>
  <si>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</si>
  <si>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</si>
  <si>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</si>
  <si>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</si>
  <si>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</si>
  <si>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</si>
  <si>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</si>
  <si>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</si>
  <si>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</si>
  <si>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</si>
  <si>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</si>
  <si>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</si>
  <si>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</si>
  <si>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</si>
  <si>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</si>
  <si>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</si>
  <si>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</si>
  <si>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</si>
  <si>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</si>
  <si>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</si>
  <si>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</si>
  <si>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</si>
  <si>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</si>
  <si>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</si>
  <si>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</si>
  <si>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</si>
  <si>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</si>
  <si>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</si>
  <si>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</si>
  <si>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</si>
  <si>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</si>
  <si>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</si>
  <si>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</si>
  <si>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</si>
  <si>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</si>
  <si>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</si>
  <si>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</si>
  <si>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</si>
  <si>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</si>
  <si>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</si>
  <si>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</si>
  <si>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</si>
  <si>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</si>
  <si>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</si>
  <si>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</si>
  <si>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</si>
  <si>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</si>
  <si>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</si>
  <si>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</si>
  <si>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</si>
  <si>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</si>
  <si>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</si>
  <si>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</si>
  <si>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</si>
  <si>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</si>
  <si>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</si>
  <si>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</si>
  <si>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</si>
  <si>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</si>
  <si>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</si>
  <si>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</si>
  <si>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</si>
  <si>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</si>
  <si>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</si>
  <si>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</si>
  <si>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</si>
  <si>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</si>
  <si>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</si>
  <si>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</si>
  <si>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</si>
  <si>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</si>
  <si>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</si>
  <si>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</si>
  <si>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</si>
  <si>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</si>
  <si>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</si>
  <si>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</si>
  <si>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</si>
  <si>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</si>
  <si>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</si>
  <si>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</si>
  <si>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</si>
  <si>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</si>
  <si>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</si>
  <si>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</si>
  <si>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</si>
  <si>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</si>
  <si>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</si>
  <si>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</si>
  <si>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</si>
  <si>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</si>
  <si>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</si>
  <si>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</si>
  <si>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</si>
  <si>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</si>
  <si>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</si>
  <si>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</si>
  <si>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</si>
  <si>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</si>
  <si>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</si>
  <si>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</si>
  <si>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</si>
  <si>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</si>
  <si>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</si>
  <si>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</si>
  <si>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</si>
  <si>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</si>
  <si>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</si>
  <si>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</si>
  <si>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</si>
  <si>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</si>
  <si>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</si>
  <si>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</si>
  <si>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</si>
  <si>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</si>
  <si>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</si>
  <si>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</si>
  <si>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</si>
  <si>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</si>
  <si>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</si>
  <si>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</si>
  <si>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</si>
  <si>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</si>
  <si>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</si>
  <si>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</si>
  <si>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</si>
  <si>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</si>
  <si>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</si>
  <si>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</si>
  <si>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</si>
  <si>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</si>
  <si>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</si>
  <si>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</si>
  <si>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</si>
  <si>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</si>
  <si>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</si>
  <si>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</si>
  <si>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</si>
  <si>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</si>
  <si>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</si>
  <si>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</si>
  <si>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</si>
  <si>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</si>
  <si>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</si>
  <si>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</si>
  <si>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</si>
  <si>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</si>
  <si>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</si>
  <si>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</si>
  <si>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</si>
  <si>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</si>
  <si>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</si>
  <si>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</si>
  <si>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</si>
  <si>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</si>
  <si>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</si>
  <si>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</si>
  <si>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</si>
  <si>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</si>
  <si>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</si>
  <si>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</si>
  <si>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</si>
  <si>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</si>
  <si>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</si>
  <si>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</si>
  <si>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</si>
  <si>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</si>
  <si>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</si>
  <si>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</si>
  <si>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</si>
  <si>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</si>
  <si>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</si>
  <si>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</si>
  <si>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</si>
  <si>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</si>
  <si>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</si>
  <si>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</si>
  <si>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</si>
  <si>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</si>
  <si>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</si>
  <si>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</si>
  <si>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</si>
  <si>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</si>
  <si>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</si>
  <si>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</si>
  <si>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</si>
  <si>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</si>
  <si>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</si>
  <si>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</si>
  <si>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</si>
  <si>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</si>
  <si>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</si>
  <si>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</si>
  <si>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</si>
  <si>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</si>
  <si>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</si>
  <si>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</si>
  <si>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</si>
  <si>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</si>
  <si>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</si>
  <si>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</si>
  <si>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</si>
  <si>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</si>
  <si>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</si>
  <si>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</si>
  <si>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</si>
  <si>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</si>
  <si>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</si>
  <si>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</si>
  <si>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</si>
  <si>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</si>
  <si>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</si>
  <si>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</si>
  <si>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</si>
  <si>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</si>
  <si>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</si>
  <si>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</si>
  <si>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</si>
  <si>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</si>
  <si>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</si>
  <si>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</si>
  <si>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</si>
  <si>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</si>
  <si>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</si>
  <si>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</si>
  <si>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</si>
  <si>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</si>
  <si>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</si>
  <si>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</si>
  <si>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</si>
  <si>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</si>
  <si>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</si>
  <si>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</si>
  <si>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</si>
  <si>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</si>
  <si>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</si>
  <si>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</si>
  <si>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</si>
  <si>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</si>
  <si>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</si>
  <si>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</si>
  <si>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</si>
  <si>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</si>
  <si>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</si>
  <si>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</si>
  <si>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</si>
  <si>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</si>
  <si>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</si>
  <si>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</si>
  <si>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</si>
  <si>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</si>
  <si>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</si>
  <si>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</si>
  <si>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</si>
  <si>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</si>
  <si>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</si>
  <si>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</si>
  <si>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</si>
  <si>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</si>
  <si>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</si>
  <si>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</si>
  <si>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</si>
  <si>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</si>
  <si>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</si>
  <si>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</si>
  <si>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</si>
  <si>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</si>
  <si>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</si>
  <si>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</si>
  <si>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</si>
  <si>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</si>
  <si>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</si>
  <si>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</si>
  <si>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</si>
  <si>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</si>
  <si>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</si>
  <si>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</si>
  <si>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</si>
  <si>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</si>
  <si>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</si>
  <si>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</si>
  <si>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</si>
  <si>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</si>
  <si>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</si>
  <si>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</si>
  <si>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</si>
  <si>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</si>
  <si>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</si>
  <si>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</si>
  <si>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</si>
  <si>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</si>
  <si>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</si>
  <si>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</si>
  <si>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</si>
  <si>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</si>
  <si>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</si>
  <si>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</si>
  <si>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</si>
  <si>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</si>
  <si>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</si>
  <si>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</si>
  <si>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</si>
  <si>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</si>
  <si>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</si>
  <si>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</si>
  <si>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</si>
  <si>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</si>
  <si>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</si>
  <si>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</si>
  <si>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</si>
  <si>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</si>
  <si>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</si>
  <si>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</si>
  <si>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</si>
  <si>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</si>
  <si>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</si>
  <si>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</si>
  <si>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</si>
  <si>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</si>
  <si>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</si>
  <si>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</si>
  <si>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</si>
  <si>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</si>
  <si>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</si>
  <si>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</si>
  <si>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</si>
  <si>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</si>
  <si>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</si>
  <si>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</si>
  <si>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</si>
  <si>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</si>
  <si>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</si>
  <si>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</si>
  <si>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</si>
  <si>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</si>
  <si>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</si>
  <si>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</si>
  <si>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</si>
  <si>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</si>
  <si>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</si>
  <si>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</si>
  <si>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</si>
  <si>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</si>
  <si>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</si>
  <si>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</si>
  <si>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</si>
  <si>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</si>
  <si>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</si>
  <si>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</si>
  <si>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</si>
  <si>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</si>
  <si>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</si>
  <si>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</si>
  <si>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</si>
  <si>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</si>
  <si>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</si>
  <si>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</si>
  <si>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</si>
  <si>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</si>
  <si>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</si>
  <si>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</si>
  <si>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</si>
  <si>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</si>
  <si>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</si>
  <si>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</si>
  <si>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</si>
  <si>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</si>
  <si>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</si>
  <si>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</si>
  <si>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</si>
  <si>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</si>
  <si>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</si>
  <si>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</si>
  <si>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</si>
  <si>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</si>
  <si>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</si>
  <si>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</si>
  <si>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</si>
  <si>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</si>
  <si>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</si>
  <si>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</si>
  <si>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</si>
  <si>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</si>
  <si>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</si>
  <si>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</si>
  <si>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</si>
  <si>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</si>
  <si>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</si>
  <si>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</si>
  <si>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</si>
  <si>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</si>
  <si>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</si>
  <si>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</si>
  <si>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</si>
  <si>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</si>
  <si>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</si>
  <si>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</si>
  <si>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</si>
  <si>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</si>
  <si>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</si>
  <si>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</si>
  <si>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</si>
  <si>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</si>
  <si>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</si>
  <si>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</si>
  <si>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</si>
  <si>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</si>
  <si>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</si>
  <si>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</si>
  <si>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</si>
  <si>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</si>
  <si>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</si>
  <si>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</si>
  <si>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</si>
  <si>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</si>
  <si>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</si>
  <si>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</si>
  <si>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</si>
  <si>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</si>
  <si>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</si>
  <si>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</si>
  <si>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</si>
  <si>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</si>
  <si>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</si>
  <si>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</si>
  <si>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</si>
  <si>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</si>
  <si>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</si>
  <si>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</si>
  <si>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</si>
  <si>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</si>
  <si>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</si>
  <si>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</si>
  <si>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</si>
  <si>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</si>
  <si>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</si>
  <si>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</si>
  <si>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</si>
  <si>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</si>
  <si>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</si>
  <si>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</si>
  <si>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</si>
  <si>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</si>
  <si>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</si>
  <si>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</si>
  <si>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</si>
  <si>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</si>
  <si>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</si>
  <si>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</si>
  <si>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</si>
  <si>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</si>
  <si>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</si>
  <si>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</si>
  <si>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</si>
  <si>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</si>
  <si>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</si>
  <si>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</si>
  <si>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</si>
  <si>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</si>
  <si>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</si>
  <si>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</si>
  <si>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</si>
  <si>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</si>
  <si>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</si>
  <si>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</si>
  <si>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</si>
  <si>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</si>
  <si>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</si>
  <si>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</si>
  <si>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</si>
  <si>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</si>
  <si>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</si>
  <si>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</si>
  <si>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</si>
  <si>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</si>
  <si>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</si>
  <si>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</si>
  <si>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</si>
  <si>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</si>
  <si>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</si>
  <si>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</si>
  <si>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</si>
  <si>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</si>
  <si>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</si>
  <si>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</si>
  <si>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</si>
  <si>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</si>
  <si>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</si>
  <si>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</si>
  <si>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</si>
  <si>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</si>
  <si>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</si>
  <si>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</si>
  <si>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</si>
  <si>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</si>
  <si>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</si>
  <si>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</si>
  <si>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</si>
  <si>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</si>
  <si>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</si>
  <si>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</si>
  <si>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</si>
  <si>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</si>
  <si>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</si>
  <si>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</si>
  <si>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</si>
  <si>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</si>
  <si>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</si>
  <si>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</si>
  <si>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</si>
  <si>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</si>
  <si>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</si>
  <si>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</si>
  <si>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</si>
  <si>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</si>
  <si>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</si>
  <si>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</si>
  <si>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</si>
  <si>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</si>
  <si>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</si>
  <si>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</si>
  <si>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</si>
  <si>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</si>
  <si>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</si>
  <si>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</si>
  <si>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</si>
  <si>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</si>
  <si>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</si>
  <si>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</si>
  <si>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</si>
  <si>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</si>
  <si>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</si>
  <si>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</si>
  <si>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</si>
  <si>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</si>
  <si>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</si>
  <si>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</si>
  <si>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</si>
  <si>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</si>
  <si>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</si>
  <si>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</si>
  <si>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</si>
  <si>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</si>
  <si>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</si>
  <si>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</si>
  <si>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</si>
  <si>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</si>
  <si>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</si>
  <si>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</si>
  <si>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</si>
  <si>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</si>
  <si>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</si>
  <si>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</si>
  <si>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</si>
  <si>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</si>
  <si>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</si>
  <si>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</si>
  <si>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</si>
  <si>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</si>
  <si>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</si>
  <si>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</si>
  <si>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</si>
  <si>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</si>
  <si>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</si>
  <si>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</si>
  <si>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</si>
  <si>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</si>
  <si>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</si>
  <si>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</si>
  <si>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</si>
  <si>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</si>
  <si>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</si>
  <si>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</si>
  <si>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</si>
  <si>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</si>
  <si>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</si>
  <si>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</si>
  <si>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</si>
  <si>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</si>
  <si>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</si>
  <si>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</si>
  <si>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</si>
  <si>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</si>
  <si>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</si>
  <si>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</si>
  <si>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</si>
  <si>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</si>
  <si>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</si>
  <si>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</si>
  <si>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</si>
  <si>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</si>
  <si>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</si>
  <si>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</si>
  <si>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</si>
  <si>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</si>
  <si>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</si>
  <si>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</si>
  <si>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</si>
  <si>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</si>
  <si>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</si>
  <si>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</si>
  <si>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</si>
  <si>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</si>
  <si>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</si>
  <si>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</si>
  <si>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</si>
  <si>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</si>
  <si>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</si>
  <si>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</si>
  <si>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</si>
  <si>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</si>
  <si>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</si>
  <si>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</si>
  <si>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</si>
  <si>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</si>
  <si>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</si>
  <si>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</si>
  <si>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</si>
  <si>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</si>
  <si>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</si>
  <si>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</si>
  <si>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</si>
  <si>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</si>
  <si>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</si>
  <si>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</si>
  <si>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</si>
  <si>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</si>
  <si>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</si>
  <si>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</si>
  <si>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</si>
  <si>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</si>
  <si>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</si>
  <si>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</si>
  <si>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</si>
  <si>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</si>
  <si>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</si>
  <si>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</si>
  <si>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</si>
  <si>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</si>
  <si>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</si>
  <si>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</si>
  <si>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</si>
  <si>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</si>
  <si>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</si>
  <si>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</si>
  <si>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</si>
  <si>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</si>
  <si>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</si>
  <si>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</si>
  <si>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</si>
  <si>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</si>
  <si>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</si>
  <si>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</si>
  <si>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</si>
  <si>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</si>
  <si>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</si>
  <si>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</si>
  <si>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</si>
  <si>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</si>
  <si>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</si>
  <si>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</si>
  <si>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</si>
  <si>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</si>
  <si>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</si>
  <si>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</si>
  <si>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</si>
  <si>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</si>
  <si>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</si>
  <si>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</si>
  <si>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</si>
  <si>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</si>
  <si>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</si>
  <si>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</si>
  <si>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</si>
  <si>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</si>
  <si>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</si>
  <si>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</si>
  <si>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</si>
  <si>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</si>
  <si>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</si>
  <si>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</si>
  <si>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</si>
  <si>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</si>
  <si>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</si>
  <si>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</si>
  <si>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</si>
  <si>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</si>
  <si>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</si>
  <si>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</si>
  <si>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</si>
  <si>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</si>
  <si>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</si>
  <si>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</si>
  <si>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</si>
  <si>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</si>
  <si>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</si>
  <si>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</si>
  <si>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</si>
  <si>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</si>
  <si>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</si>
  <si>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</si>
  <si>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</si>
  <si>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</si>
  <si>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</si>
  <si>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</si>
  <si>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</si>
  <si>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</si>
  <si>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</si>
  <si>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</si>
  <si>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</si>
  <si>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</si>
  <si>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</si>
  <si>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</si>
  <si>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</si>
  <si>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</si>
  <si>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</si>
  <si>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</si>
  <si>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</si>
  <si>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</si>
  <si>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</si>
  <si>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</si>
  <si>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</si>
  <si>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</si>
  <si>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</si>
  <si>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</si>
  <si>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</si>
  <si>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</si>
  <si>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</si>
  <si>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</si>
  <si>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</si>
  <si>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</si>
  <si>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</si>
  <si>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</si>
  <si>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</si>
  <si>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</si>
  <si>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</si>
  <si>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</si>
  <si>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</si>
  <si>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</si>
  <si>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</si>
  <si>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</si>
  <si>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</si>
  <si>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</si>
  <si>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</si>
  <si>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</si>
  <si>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</si>
  <si>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</si>
  <si>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</si>
  <si>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</si>
  <si>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</si>
  <si>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</si>
  <si>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</si>
  <si>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</si>
  <si>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</si>
  <si>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</si>
  <si>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</si>
  <si>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</si>
  <si>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</si>
  <si>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</si>
  <si>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</si>
  <si>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</si>
  <si>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</si>
  <si>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</si>
  <si>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</si>
  <si>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</si>
  <si>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</si>
  <si>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</si>
  <si>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</si>
  <si>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</si>
  <si>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</si>
  <si>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</si>
  <si>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</si>
  <si>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</si>
  <si>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</si>
  <si>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</si>
  <si>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</si>
  <si>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</si>
  <si>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</si>
  <si>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</si>
  <si>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</si>
  <si>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</si>
  <si>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</si>
  <si>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</si>
  <si>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</si>
  <si>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</si>
  <si>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</si>
  <si>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</si>
  <si>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</si>
  <si>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</si>
  <si>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</si>
  <si>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</si>
  <si>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</si>
  <si>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</si>
  <si>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</si>
  <si>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</si>
  <si>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</si>
  <si>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</si>
  <si>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</si>
  <si>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</si>
  <si>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</si>
  <si>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</si>
  <si>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</si>
  <si>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</si>
  <si>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</si>
  <si>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</si>
  <si>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</si>
  <si>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</si>
  <si>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</si>
  <si>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</si>
  <si>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</si>
  <si>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</si>
  <si>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</si>
  <si>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</si>
  <si>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</si>
  <si>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</si>
  <si>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</si>
  <si>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</si>
  <si>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</si>
  <si>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</si>
  <si>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</si>
  <si>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</si>
  <si>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</si>
  <si>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</si>
  <si>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</si>
  <si>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</si>
  <si>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</si>
  <si>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</si>
  <si>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</si>
  <si>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</si>
  <si>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</si>
  <si>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</si>
  <si>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</si>
  <si>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</si>
  <si>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</si>
  <si>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</si>
  <si>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</si>
  <si>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</si>
  <si>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</si>
  <si>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</si>
  <si>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</si>
  <si>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</si>
  <si>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</si>
  <si>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</si>
  <si>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</si>
  <si>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</si>
  <si>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</si>
  <si>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</si>
  <si>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</si>
  <si>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</si>
  <si>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</si>
  <si>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</si>
  <si>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</si>
  <si>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</si>
  <si>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</si>
  <si>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</si>
  <si>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</si>
  <si>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</si>
  <si>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</si>
  <si>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</si>
  <si>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</si>
  <si>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</si>
  <si>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</si>
  <si>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</si>
  <si>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</si>
  <si>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</si>
  <si>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</si>
  <si>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</si>
  <si>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</si>
  <si>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</si>
  <si>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</si>
  <si>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</si>
  <si>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</si>
  <si>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</si>
  <si>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</si>
  <si>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</si>
  <si>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</si>
  <si>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</si>
  <si>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</si>
  <si>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</si>
  <si>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</si>
  <si>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</si>
  <si>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</si>
  <si>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</si>
  <si>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</si>
  <si>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</si>
  <si>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</si>
  <si>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</si>
  <si>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</si>
  <si>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</si>
  <si>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</si>
  <si>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</si>
  <si>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</si>
  <si>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</si>
  <si>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</si>
  <si>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</si>
  <si>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</si>
  <si>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</si>
  <si>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</si>
  <si>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</si>
  <si>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</si>
  <si>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</si>
  <si>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</si>
  <si>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</si>
  <si>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</si>
  <si>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</si>
  <si>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</si>
  <si>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</si>
  <si>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</si>
  <si>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</si>
  <si>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</si>
  <si>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</si>
  <si>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</si>
  <si>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</si>
  <si>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</si>
  <si>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</si>
  <si>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</si>
  <si>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</si>
  <si>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</si>
  <si>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</si>
  <si>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</si>
  <si>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</si>
  <si>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</si>
  <si>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</si>
  <si>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</si>
  <si>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</si>
  <si>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</si>
  <si>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</si>
  <si>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</si>
  <si>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</si>
  <si>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</si>
  <si>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</si>
  <si>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</si>
  <si>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</si>
  <si>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</si>
  <si>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</si>
  <si>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</si>
  <si>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</si>
  <si>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</si>
  <si>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</si>
  <si>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</si>
  <si>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</si>
  <si>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</si>
  <si>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</si>
  <si>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</si>
  <si>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</si>
  <si>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</si>
  <si>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</si>
  <si>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</si>
  <si>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</si>
  <si>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</si>
  <si>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</si>
  <si>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</si>
  <si>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</si>
  <si>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</si>
  <si>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</si>
  <si>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</si>
  <si>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</si>
  <si>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</si>
  <si>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</si>
  <si>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</si>
  <si>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</si>
  <si>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</si>
  <si>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</si>
  <si>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</si>
  <si>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</si>
  <si>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</si>
  <si>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</si>
  <si>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</si>
  <si>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</si>
  <si>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</si>
  <si>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</si>
  <si>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</si>
  <si>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</si>
  <si>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</si>
  <si>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</si>
  <si>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</si>
  <si>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</si>
  <si>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</si>
  <si>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</si>
  <si>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</si>
  <si>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</si>
  <si>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</si>
  <si>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</si>
  <si>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</si>
  <si>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</si>
  <si>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</si>
  <si>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</si>
  <si>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</si>
  <si>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</si>
  <si>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</si>
  <si>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</si>
  <si>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</si>
  <si>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</si>
  <si>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</si>
  <si>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</si>
  <si>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</si>
  <si>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</si>
  <si>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</si>
  <si>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</si>
  <si>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</si>
  <si>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</si>
  <si>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</si>
  <si>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</si>
  <si>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</si>
  <si>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</si>
  <si>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</si>
  <si>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</si>
  <si>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</si>
  <si>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</si>
  <si>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</si>
  <si>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</si>
  <si>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</si>
  <si>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</si>
  <si>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</si>
  <si>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</si>
  <si>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</si>
  <si>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</si>
  <si>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</si>
  <si>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</si>
  <si>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</si>
  <si>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</si>
  <si>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</si>
  <si>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</si>
  <si>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</si>
  <si>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</si>
  <si>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</si>
  <si>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</si>
  <si>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</si>
  <si>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</si>
  <si>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</si>
  <si>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</si>
  <si>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</si>
  <si>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</si>
  <si>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</si>
  <si>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</si>
  <si>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</si>
  <si>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</si>
  <si>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</si>
  <si>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</si>
  <si>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</si>
  <si>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</si>
  <si>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</si>
  <si>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</si>
  <si>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</si>
  <si>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</si>
  <si>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</si>
  <si>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</si>
  <si>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</si>
  <si>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</si>
  <si>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</si>
  <si>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</si>
  <si>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</si>
  <si>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</si>
  <si>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</si>
  <si>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</si>
  <si>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</si>
  <si>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</si>
  <si>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</si>
  <si>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</si>
  <si>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</si>
  <si>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</si>
  <si>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</si>
  <si>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</si>
  <si>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</si>
  <si>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</si>
  <si>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</si>
  <si>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</si>
  <si>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</si>
  <si>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</si>
  <si>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</si>
  <si>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</si>
  <si>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</si>
  <si>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</si>
  <si>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</si>
  <si>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</si>
  <si>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</si>
  <si>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</si>
  <si>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</si>
  <si>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</si>
  <si>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</si>
  <si>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</si>
  <si>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</si>
  <si>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</si>
  <si>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</si>
  <si>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</si>
  <si>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</si>
  <si>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</si>
  <si>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</si>
  <si>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</si>
  <si>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</si>
  <si>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</si>
  <si>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</si>
  <si>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</si>
  <si>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</si>
  <si>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</si>
  <si>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</si>
  <si>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</si>
  <si>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</si>
  <si>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</si>
  <si>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</si>
  <si>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</si>
  <si>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</si>
  <si>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</si>
  <si>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</si>
  <si>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</si>
  <si>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</si>
  <si>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</si>
  <si>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</si>
  <si>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</si>
  <si>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</si>
  <si>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</si>
  <si>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</si>
  <si>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</si>
  <si>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</si>
  <si>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</si>
  <si>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</si>
  <si>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</si>
  <si>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</si>
  <si>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</si>
  <si>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</si>
  <si>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</si>
  <si>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</si>
  <si>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</si>
  <si>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</si>
  <si>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</si>
  <si>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</si>
  <si>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</si>
  <si>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</si>
  <si>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</si>
  <si>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</si>
  <si>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</si>
  <si>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</si>
  <si>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</si>
  <si>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</si>
  <si>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</si>
  <si>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</si>
  <si>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</si>
  <si>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</si>
  <si>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</si>
  <si>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</si>
  <si>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</si>
  <si>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</si>
  <si>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</si>
  <si>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</si>
  <si>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</si>
  <si>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</si>
  <si>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</si>
  <si>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</si>
  <si>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</si>
  <si>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</si>
  <si>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</si>
  <si>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</si>
  <si>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</si>
  <si>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</si>
  <si>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</si>
  <si>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</si>
  <si>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</si>
  <si>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</si>
  <si>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</si>
  <si>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</si>
  <si>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</si>
  <si>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</si>
  <si>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</si>
  <si>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</si>
  <si>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</si>
  <si>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</si>
  <si>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</si>
  <si>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</si>
  <si>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</si>
  <si>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</si>
  <si>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</si>
  <si>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</si>
  <si>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</si>
  <si>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</si>
  <si>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</si>
  <si>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</si>
  <si>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</si>
  <si>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</si>
  <si>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</si>
  <si>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</si>
  <si>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</si>
  <si>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</si>
  <si>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</si>
  <si>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</si>
  <si>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</si>
  <si>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</si>
  <si>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</si>
  <si>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</si>
  <si>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</si>
  <si>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</si>
  <si>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</si>
  <si>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</si>
  <si>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</si>
  <si>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</si>
  <si>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</si>
  <si>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</si>
  <si>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</si>
  <si>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</si>
  <si>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</si>
  <si>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</si>
  <si>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</si>
  <si>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</si>
  <si>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</si>
  <si>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</si>
  <si>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</si>
  <si>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</si>
  <si>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</si>
  <si>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</si>
  <si>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</si>
  <si>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</si>
  <si>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</si>
  <si>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</si>
  <si>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</si>
  <si>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</si>
  <si>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</si>
  <si>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</si>
  <si>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</si>
  <si>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</si>
  <si>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</si>
  <si>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</si>
  <si>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</si>
  <si>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</si>
  <si>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</si>
  <si>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</si>
  <si>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</si>
  <si>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</si>
  <si>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</si>
  <si>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</si>
  <si>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</si>
  <si>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</si>
  <si>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</si>
  <si>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</si>
  <si>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</si>
  <si>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</si>
  <si>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</si>
  <si>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</si>
  <si>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</si>
  <si>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</si>
  <si>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</si>
  <si>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</si>
  <si>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</si>
  <si>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</si>
  <si>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</si>
  <si>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</si>
  <si>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</si>
  <si>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</si>
  <si>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</si>
  <si>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</si>
  <si>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</si>
  <si>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</si>
  <si>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</si>
  <si>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</si>
  <si>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</si>
  <si>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</si>
  <si>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</si>
  <si>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</si>
  <si>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</si>
  <si>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</si>
  <si>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</si>
  <si>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</si>
  <si>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</si>
  <si>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</si>
  <si>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</si>
  <si>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</si>
  <si>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</si>
  <si>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</si>
  <si>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</si>
  <si>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</si>
  <si>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</si>
  <si>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</si>
  <si>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</si>
  <si>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</si>
  <si>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</si>
  <si>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</si>
  <si>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</si>
  <si>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</si>
  <si>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</si>
  <si>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</si>
  <si>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</si>
  <si>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</si>
  <si>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</si>
  <si>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</si>
  <si>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</si>
  <si>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</si>
  <si>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</si>
  <si>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</si>
  <si>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</si>
  <si>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</si>
  <si>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</si>
  <si>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</si>
  <si>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</si>
  <si>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</si>
  <si>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</si>
  <si>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</si>
  <si>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</si>
  <si>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</si>
  <si>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</si>
  <si>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</si>
  <si>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</si>
  <si>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</si>
  <si>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</si>
  <si>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</si>
  <si>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</si>
  <si>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</si>
  <si>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</si>
  <si>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</si>
  <si>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</si>
  <si>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</si>
  <si>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</si>
  <si>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</si>
  <si>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</si>
  <si>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</si>
  <si>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</si>
  <si>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</si>
  <si>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</si>
  <si>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</si>
  <si>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</si>
  <si>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</si>
  <si>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</si>
  <si>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</si>
  <si>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</si>
  <si>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</si>
  <si>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</si>
  <si>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</si>
  <si>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</si>
  <si>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</si>
  <si>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</si>
  <si>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</si>
  <si>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</si>
  <si>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</si>
  <si>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</si>
  <si>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</si>
  <si>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</si>
  <si>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</si>
  <si>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</si>
  <si>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</si>
  <si>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</si>
  <si>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</si>
  <si>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</si>
  <si>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</si>
  <si>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</si>
  <si>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</si>
  <si>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</si>
  <si>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</si>
  <si>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</si>
  <si>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</si>
  <si>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</si>
  <si>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</si>
  <si>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</si>
  <si>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</si>
  <si>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</si>
  <si>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</si>
  <si>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</si>
  <si>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</si>
  <si>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</si>
  <si>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</si>
  <si>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</si>
  <si>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</si>
  <si>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</si>
  <si>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</si>
  <si>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</si>
  <si>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</si>
  <si>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</si>
  <si>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</si>
  <si>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</si>
  <si>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</si>
  <si>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</si>
  <si>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</si>
  <si>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</si>
  <si>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</si>
  <si>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</si>
  <si>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</si>
  <si>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</si>
  <si>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</si>
  <si>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</si>
  <si>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</si>
  <si>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</si>
  <si>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</si>
  <si>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</si>
  <si>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</si>
  <si>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</si>
  <si>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</si>
  <si>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</si>
  <si>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</si>
  <si>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</si>
  <si>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</si>
  <si>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</si>
  <si>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</si>
  <si>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</si>
  <si>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</si>
  <si>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</si>
  <si>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</si>
  <si>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</si>
  <si>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</si>
  <si>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</si>
  <si>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</si>
  <si>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</si>
  <si>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</si>
  <si>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</si>
  <si>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</si>
  <si>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</si>
  <si>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</si>
  <si>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</si>
  <si>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</si>
  <si>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</si>
  <si>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</si>
  <si>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</si>
  <si>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</si>
  <si>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</si>
  <si>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</si>
  <si>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</si>
  <si>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</si>
  <si>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</si>
  <si>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</si>
  <si>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</si>
  <si>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</si>
  <si>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</si>
  <si>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</si>
  <si>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</si>
  <si>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</si>
  <si>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</si>
  <si>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</si>
  <si>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</si>
  <si>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</si>
  <si>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</si>
  <si>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</si>
  <si>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</si>
  <si>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</si>
  <si>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</si>
  <si>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</si>
  <si>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</si>
  <si>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</si>
  <si>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</si>
  <si>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</si>
  <si>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</si>
  <si>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</si>
  <si>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</si>
  <si>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</si>
  <si>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</si>
  <si>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</si>
  <si>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</si>
  <si>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</si>
  <si>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</si>
  <si>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</si>
  <si>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</si>
  <si>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</si>
  <si>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</si>
  <si>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</si>
  <si>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</si>
  <si>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</si>
  <si>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</si>
  <si>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</si>
  <si>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</si>
  <si>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</si>
  <si>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</si>
  <si>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</si>
  <si>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</si>
  <si>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</si>
  <si>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</si>
  <si>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</si>
  <si>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</si>
  <si>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</si>
  <si>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</si>
  <si>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</si>
  <si>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</si>
  <si>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</si>
  <si>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</si>
  <si>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</si>
  <si>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</si>
  <si>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</si>
  <si>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</si>
  <si>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</si>
  <si>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</si>
  <si>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</si>
  <si>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</si>
  <si>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</si>
  <si>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</si>
  <si>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</si>
  <si>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</si>
  <si>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</si>
  <si>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</si>
  <si>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</si>
  <si>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</si>
  <si>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</si>
  <si>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</si>
  <si>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</si>
  <si>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</si>
  <si>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</si>
  <si>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</si>
  <si>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</si>
  <si>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</si>
  <si>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</si>
  <si>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</si>
  <si>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</si>
  <si>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</si>
  <si>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</si>
  <si>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</si>
  <si>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</si>
  <si>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</si>
  <si>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</si>
  <si>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</si>
  <si>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</si>
  <si>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</si>
  <si>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</si>
  <si>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</si>
  <si>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</si>
  <si>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</si>
  <si>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</si>
  <si>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</si>
  <si>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</si>
  <si>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</si>
  <si>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</si>
  <si>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</si>
  <si>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</si>
  <si>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</si>
  <si>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</si>
  <si>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</si>
  <si>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</si>
  <si>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</si>
  <si>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</si>
  <si>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</si>
  <si>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</si>
  <si>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</si>
  <si>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</si>
  <si>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</si>
  <si>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</si>
  <si>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</si>
  <si>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</si>
  <si>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</si>
  <si>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</si>
  <si>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</si>
  <si>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</si>
  <si>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</si>
  <si>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</si>
  <si>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</si>
  <si>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</si>
  <si>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</si>
  <si>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</si>
  <si>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</si>
  <si>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</si>
  <si>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</si>
  <si>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</si>
  <si>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</si>
  <si>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</si>
  <si>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</si>
  <si>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</si>
  <si>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</si>
  <si>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</si>
  <si>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</si>
  <si>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</si>
  <si>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</si>
  <si>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</si>
  <si>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</si>
  <si>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</si>
  <si>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</si>
  <si>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</si>
  <si>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</si>
  <si>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</si>
  <si>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</si>
  <si>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</si>
  <si>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</si>
  <si>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</si>
  <si>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</si>
  <si>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</si>
  <si>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</si>
  <si>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</si>
  <si>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</si>
  <si>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</si>
  <si>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</si>
  <si>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</si>
  <si>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</si>
  <si>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</si>
  <si>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</si>
  <si>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</si>
  <si>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</si>
  <si>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</si>
  <si>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</si>
  <si>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</si>
  <si>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</si>
  <si>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</si>
  <si>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</si>
  <si>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</si>
  <si>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</si>
  <si>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</si>
  <si>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</si>
  <si>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</si>
  <si>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</si>
  <si>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</si>
  <si>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</si>
  <si>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</si>
  <si>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</si>
  <si>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</si>
  <si>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</si>
  <si>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</si>
  <si>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</si>
  <si>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</si>
  <si>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</si>
  <si>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</si>
  <si>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</si>
  <si>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</si>
  <si>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</si>
  <si>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</si>
  <si>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</si>
  <si>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</si>
  <si>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</si>
  <si>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</si>
  <si>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</si>
  <si>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</si>
  <si>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</si>
  <si>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</si>
  <si>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</si>
  <si>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</si>
  <si>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</si>
  <si>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</si>
  <si>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</si>
  <si>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</si>
  <si>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</si>
  <si>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</si>
  <si>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</si>
  <si>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</si>
  <si>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</si>
  <si>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</si>
  <si>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</si>
  <si>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</si>
  <si>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</si>
  <si>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</si>
  <si>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</si>
  <si>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</si>
  <si>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</si>
  <si>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</si>
  <si>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</si>
  <si>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</si>
  <si>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</si>
  <si>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</si>
  <si>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</si>
  <si>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</si>
  <si>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</si>
  <si>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</si>
  <si>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</si>
  <si>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</si>
  <si>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</si>
  <si>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</si>
  <si>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</si>
  <si>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</si>
  <si>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</si>
  <si>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</si>
  <si>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</si>
  <si>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</si>
  <si>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</si>
  <si>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</si>
  <si>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</si>
  <si>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</si>
  <si>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</si>
  <si>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</si>
  <si>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</si>
  <si>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</si>
  <si>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</si>
  <si>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</si>
  <si>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</si>
  <si>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</si>
  <si>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</si>
  <si>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</si>
  <si>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</si>
  <si>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</si>
  <si>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</si>
  <si>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</si>
  <si>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</si>
  <si>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</si>
  <si>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</si>
  <si>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</si>
  <si>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</si>
  <si>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</si>
  <si>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</si>
  <si>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</si>
  <si>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</si>
  <si>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</si>
  <si>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</si>
  <si>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</si>
  <si>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</si>
  <si>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</si>
  <si>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</si>
  <si>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</si>
  <si>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</si>
  <si>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</si>
  <si>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</si>
  <si>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</si>
  <si>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</si>
  <si>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</si>
  <si>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</si>
  <si>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</si>
  <si>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</si>
  <si>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</si>
  <si>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</si>
  <si>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</si>
  <si>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</si>
  <si>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</si>
  <si>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</si>
  <si>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</si>
  <si>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</si>
  <si>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</si>
  <si>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</si>
  <si>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</si>
  <si>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</si>
  <si>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</si>
  <si>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</si>
  <si>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</si>
  <si>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</si>
  <si>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</si>
  <si>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</si>
  <si>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</si>
  <si>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</si>
  <si>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</si>
  <si>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</si>
  <si>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</si>
  <si>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</si>
  <si>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</si>
  <si>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</si>
  <si>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</si>
  <si>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</si>
  <si>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</si>
  <si>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</si>
  <si>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</si>
  <si>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</si>
  <si>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</si>
  <si>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</si>
  <si>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</si>
  <si>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</si>
  <si>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</si>
  <si>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</si>
  <si>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</si>
  <si>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</si>
  <si>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</si>
  <si>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</si>
  <si>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</si>
  <si>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</si>
  <si>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</si>
  <si>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</si>
  <si>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</si>
  <si>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</si>
  <si>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</si>
  <si>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</si>
  <si>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</si>
  <si>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</si>
  <si>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</si>
  <si>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</si>
  <si>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</si>
  <si>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</si>
  <si>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</si>
  <si>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</si>
  <si>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</si>
  <si>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</si>
  <si>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</si>
  <si>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</si>
  <si>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</si>
  <si>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</si>
  <si>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</si>
  <si>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</si>
  <si>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</si>
  <si>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</si>
  <si>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</si>
  <si>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</si>
  <si>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</si>
  <si>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</si>
  <si>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</si>
  <si>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</si>
  <si>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</si>
  <si>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</si>
  <si>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</si>
  <si>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</si>
  <si>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</si>
  <si>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</si>
  <si>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</si>
  <si>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</si>
  <si>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</si>
  <si>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</si>
  <si>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</si>
  <si>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</si>
  <si>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</si>
  <si>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</si>
  <si>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</si>
  <si>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</si>
  <si>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</si>
  <si>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</si>
  <si>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</si>
  <si>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</si>
  <si>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</si>
  <si>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</si>
  <si>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</si>
  <si>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</si>
  <si>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</si>
  <si>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</si>
  <si>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</si>
  <si>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</si>
  <si>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</si>
  <si>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</si>
  <si>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</si>
  <si>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</si>
  <si>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</si>
  <si>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</si>
  <si>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</si>
  <si>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</si>
  <si>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</si>
  <si>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</si>
  <si>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</si>
  <si>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</si>
  <si>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</si>
  <si>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</si>
  <si>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</si>
  <si>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</si>
  <si>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</si>
  <si>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</si>
  <si>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</si>
  <si>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</si>
  <si>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</si>
  <si>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</si>
  <si>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</si>
  <si>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</si>
  <si>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</si>
  <si>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</si>
  <si>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</si>
  <si>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</si>
  <si>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</si>
  <si>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</si>
  <si>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</si>
  <si>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</si>
  <si>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</si>
  <si>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</si>
  <si>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</si>
  <si>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</si>
  <si>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</si>
  <si>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</si>
  <si>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</si>
  <si>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</si>
  <si>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</si>
  <si>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</si>
  <si>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</si>
  <si>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</si>
  <si>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</si>
  <si>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</si>
  <si>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</si>
  <si>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</si>
  <si>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</si>
  <si>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</si>
  <si>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</si>
  <si>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</si>
  <si>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</si>
  <si>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</si>
  <si>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</si>
  <si>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</si>
  <si>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</si>
  <si>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</si>
  <si>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</si>
  <si>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</si>
  <si>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</si>
  <si>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</si>
  <si>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</si>
  <si>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</si>
  <si>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</si>
  <si>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</si>
  <si>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</si>
  <si>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</si>
  <si>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</si>
  <si>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</si>
  <si>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</si>
  <si>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</si>
  <si>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</si>
  <si>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</si>
  <si>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</si>
  <si>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</si>
  <si>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</si>
  <si>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</si>
  <si>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</si>
  <si>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</si>
  <si>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</si>
  <si>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</si>
  <si>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</si>
  <si>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</si>
  <si>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</si>
  <si>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</si>
  <si>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</si>
  <si>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</si>
  <si>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</si>
  <si>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</si>
  <si>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</si>
  <si>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</si>
  <si>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</si>
  <si>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</si>
  <si>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</si>
  <si>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</si>
  <si>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</si>
  <si>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</si>
  <si>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</si>
  <si>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</si>
  <si>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</si>
  <si>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</si>
  <si>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</si>
  <si>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</si>
  <si>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</si>
  <si>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</si>
  <si>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</si>
  <si>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</si>
  <si>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</si>
  <si>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</si>
  <si>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</si>
  <si>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</si>
  <si>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</si>
  <si>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</si>
  <si>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</si>
  <si>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</si>
  <si>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</si>
  <si>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</si>
  <si>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</si>
  <si>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</si>
  <si>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</si>
  <si>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</si>
  <si>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</si>
  <si>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</si>
  <si>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</si>
  <si>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</si>
  <si>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</si>
  <si>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</si>
  <si>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</si>
  <si>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</si>
  <si>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</si>
  <si>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</si>
  <si>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</si>
  <si>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</si>
  <si>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</si>
  <si>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</si>
  <si>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</si>
  <si>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</si>
  <si>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</si>
  <si>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</si>
  <si>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</si>
  <si>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</si>
  <si>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</si>
  <si>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</si>
  <si>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</si>
  <si>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</si>
  <si>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</si>
  <si>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</si>
  <si>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</si>
  <si>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</si>
  <si>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</si>
  <si>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</si>
  <si>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</si>
  <si>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</si>
  <si>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</si>
  <si>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</si>
  <si>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</si>
  <si>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</si>
  <si>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</si>
  <si>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</si>
  <si>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</si>
  <si>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</si>
  <si>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</si>
  <si>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</si>
  <si>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</si>
  <si>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</si>
  <si>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</si>
  <si>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</si>
  <si>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</si>
  <si>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</si>
  <si>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</si>
  <si>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</si>
  <si>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</si>
  <si>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</si>
  <si>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</si>
  <si>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</si>
  <si>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</si>
  <si>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</si>
  <si>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</si>
  <si>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</si>
  <si>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</si>
  <si>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</si>
  <si>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</si>
  <si>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</si>
  <si>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</si>
  <si>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</si>
  <si>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</si>
  <si>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</si>
  <si>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</si>
  <si>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</si>
  <si>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</si>
  <si>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</si>
  <si>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</si>
  <si>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</si>
  <si>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</si>
  <si>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</si>
  <si>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</si>
  <si>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</si>
  <si>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</si>
  <si>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</si>
  <si>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</si>
  <si>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</si>
  <si>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</si>
  <si>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</si>
  <si>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</si>
  <si>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</si>
  <si>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</si>
  <si>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</si>
  <si>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</si>
  <si>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</si>
  <si>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</si>
  <si>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</si>
  <si>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</si>
  <si>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</si>
  <si>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</si>
  <si>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</si>
  <si>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</si>
  <si>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</si>
  <si>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</si>
  <si>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</si>
  <si>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</si>
  <si>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</si>
  <si>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</si>
  <si>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</si>
  <si>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</si>
  <si>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</si>
  <si>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</si>
  <si>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</si>
  <si>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</si>
  <si>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</si>
  <si>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</si>
  <si>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</si>
  <si>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</si>
  <si>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</si>
  <si>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</si>
  <si>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</si>
  <si>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</si>
  <si>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</si>
  <si>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</si>
  <si>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</si>
  <si>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</si>
  <si>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</si>
  <si>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</si>
  <si>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</si>
  <si>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</si>
  <si>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</si>
  <si>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</si>
  <si>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</si>
  <si>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</si>
  <si>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</si>
  <si>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</si>
  <si>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</si>
  <si>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</si>
  <si>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</si>
  <si>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</si>
  <si>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</si>
  <si>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</si>
  <si>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</si>
  <si>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</si>
  <si>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</si>
  <si>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</si>
  <si>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</si>
  <si>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</si>
  <si>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</si>
  <si>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</si>
  <si>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</si>
  <si>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</si>
  <si>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</si>
  <si>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</si>
  <si>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</si>
  <si>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</si>
  <si>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</si>
  <si>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</si>
  <si>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</si>
  <si>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</si>
  <si>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</si>
  <si>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</si>
  <si>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</si>
  <si>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</si>
  <si>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</si>
  <si>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</si>
  <si>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</si>
  <si>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</si>
  <si>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</si>
  <si>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</si>
  <si>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</si>
  <si>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</si>
  <si>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</si>
  <si>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</si>
  <si>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</si>
  <si>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</si>
  <si>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</si>
  <si>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</si>
  <si>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</si>
  <si>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</si>
  <si>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</si>
  <si>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</si>
  <si>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</si>
  <si>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</si>
  <si>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</si>
  <si>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</si>
  <si>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</si>
  <si>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</si>
  <si>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</si>
  <si>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</si>
  <si>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</si>
  <si>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</si>
  <si>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</si>
  <si>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</si>
  <si>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</si>
  <si>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</si>
  <si>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</si>
  <si>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</si>
  <si>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</si>
  <si>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</si>
  <si>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</si>
  <si>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</si>
  <si>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</si>
  <si>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</si>
  <si>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</si>
  <si>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</si>
  <si>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</si>
  <si>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</si>
  <si>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</si>
  <si>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</si>
  <si>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</si>
  <si>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</si>
  <si>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</si>
  <si>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</si>
  <si>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</si>
  <si>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</si>
  <si>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</si>
  <si>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</si>
  <si>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</si>
  <si>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</si>
  <si>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</si>
  <si>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</si>
  <si>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</si>
  <si>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</si>
  <si>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</si>
  <si>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</si>
  <si>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</si>
  <si>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</si>
  <si>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</si>
  <si>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</si>
  <si>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</si>
  <si>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</si>
  <si>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</si>
  <si>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</si>
  <si>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</si>
  <si>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</si>
  <si>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</si>
  <si>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</si>
  <si>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</si>
  <si>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</si>
  <si>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</si>
  <si>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</si>
  <si>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</si>
  <si>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</si>
  <si>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</si>
  <si>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</si>
  <si>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</si>
  <si>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</si>
  <si>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</si>
  <si>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</si>
  <si>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</si>
  <si>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</si>
  <si>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</si>
  <si>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</si>
  <si>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</si>
  <si>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</si>
  <si>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</si>
  <si>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</si>
  <si>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</si>
  <si>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</si>
  <si>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</si>
  <si>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</si>
  <si>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</si>
  <si>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</si>
  <si>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</si>
  <si>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</si>
  <si>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</si>
  <si>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</si>
  <si>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</si>
  <si>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</si>
  <si>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</si>
  <si>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</si>
  <si>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</si>
  <si>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</si>
  <si>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</si>
  <si>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</si>
  <si>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</si>
  <si>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</si>
  <si>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</si>
  <si>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</si>
  <si>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</si>
  <si>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</si>
  <si>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</si>
  <si>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</si>
  <si>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</si>
  <si>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</si>
  <si>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</si>
  <si>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</si>
  <si>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</si>
  <si>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</si>
  <si>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</si>
  <si>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</si>
  <si>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</si>
  <si>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</si>
  <si>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</si>
  <si>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</si>
  <si>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</si>
  <si>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</si>
  <si>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</si>
  <si>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</si>
  <si>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</si>
  <si>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</si>
  <si>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</si>
  <si>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</si>
  <si>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</si>
  <si>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</si>
  <si>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</si>
  <si>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</si>
  <si>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</si>
  <si>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</si>
  <si>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</si>
  <si>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</si>
  <si>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</si>
  <si>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</si>
  <si>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</si>
  <si>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</si>
  <si>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</si>
  <si>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</si>
  <si>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</si>
  <si>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</si>
  <si>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</si>
  <si>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</si>
  <si>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</si>
  <si>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</si>
  <si>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</si>
  <si>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</si>
  <si>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</si>
  <si>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</si>
  <si>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</si>
  <si>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</si>
  <si>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</si>
  <si>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</si>
  <si>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</si>
  <si>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</si>
  <si>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</si>
  <si>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</si>
  <si>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</si>
  <si>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</si>
  <si>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</si>
  <si>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</si>
  <si>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</si>
  <si>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</si>
  <si>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</si>
  <si>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</si>
  <si>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</si>
  <si>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</si>
  <si>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</si>
  <si>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</si>
  <si>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</si>
  <si>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</si>
  <si>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</si>
  <si>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</si>
  <si>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</si>
  <si>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</si>
  <si>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</si>
  <si>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</si>
  <si>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</si>
  <si>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</si>
  <si>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</si>
  <si>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</si>
  <si>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</si>
  <si>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</si>
  <si>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</si>
  <si>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</si>
  <si>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</si>
  <si>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</si>
  <si>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</si>
  <si>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</si>
  <si>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</si>
  <si>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</si>
  <si>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</si>
  <si>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</si>
  <si>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</si>
  <si>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</si>
  <si>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</si>
  <si>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</si>
  <si>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</si>
  <si>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</si>
  <si>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</si>
  <si>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</si>
  <si>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</si>
  <si>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</si>
  <si>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</si>
  <si>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</si>
  <si>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</si>
  <si>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</si>
  <si>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</si>
  <si>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</si>
  <si>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</si>
  <si>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</si>
  <si>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</si>
  <si>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</si>
  <si>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</si>
  <si>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</si>
  <si>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</si>
  <si>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</si>
  <si>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</si>
  <si>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</si>
  <si>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</si>
  <si>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</si>
  <si>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</si>
  <si>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</si>
  <si>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</si>
  <si>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</si>
  <si>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</si>
  <si>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</si>
  <si>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</si>
  <si>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</si>
  <si>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</si>
  <si>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</si>
  <si>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</si>
  <si>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</si>
  <si>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</si>
  <si>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</si>
  <si>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</si>
  <si>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</si>
  <si>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</si>
  <si>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</si>
  <si>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</si>
  <si>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</si>
  <si>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</si>
  <si>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</si>
  <si>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</si>
  <si>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</si>
  <si>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</si>
  <si>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</si>
  <si>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</si>
  <si>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</si>
  <si>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</si>
  <si>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</si>
  <si>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</si>
  <si>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</si>
  <si>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</si>
  <si>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</si>
  <si>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</si>
  <si>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</si>
  <si>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</si>
  <si>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</si>
  <si>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</si>
  <si>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</si>
  <si>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</si>
  <si>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</si>
  <si>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</si>
  <si>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</si>
  <si>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</si>
  <si>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</si>
  <si>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</si>
  <si>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</si>
  <si>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</si>
  <si>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</si>
  <si>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</si>
  <si>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</si>
  <si>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</si>
  <si>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</si>
  <si>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</si>
  <si>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</si>
  <si>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</si>
  <si>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</si>
  <si>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</si>
  <si>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</si>
  <si>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</si>
  <si>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</si>
  <si>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</si>
  <si>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</si>
  <si>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</si>
  <si>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</si>
  <si>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</si>
  <si>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</si>
  <si>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</si>
  <si>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</si>
  <si>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</si>
  <si>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</si>
  <si>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</si>
  <si>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</si>
  <si>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</si>
  <si>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</si>
  <si>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</si>
  <si>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</si>
  <si>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</si>
  <si>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</si>
  <si>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</si>
  <si>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</si>
  <si>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</si>
  <si>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</si>
  <si>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</si>
  <si>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</si>
  <si>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</si>
  <si>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</si>
  <si>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</si>
  <si>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</si>
  <si>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</si>
  <si>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</si>
  <si>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</si>
  <si>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</si>
  <si>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</si>
  <si>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</si>
  <si>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</si>
  <si>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</si>
  <si>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</si>
  <si>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</si>
  <si>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</si>
  <si>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</si>
  <si>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</si>
  <si>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</si>
  <si>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</si>
  <si>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</si>
  <si>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</si>
  <si>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</si>
  <si>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</si>
  <si>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</si>
  <si>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</si>
  <si>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</si>
  <si>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</si>
  <si>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</si>
  <si>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</si>
  <si>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</si>
  <si>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</si>
  <si>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</si>
  <si>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</si>
  <si>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</si>
  <si>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</si>
  <si>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</si>
  <si>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</si>
  <si>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</si>
  <si>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</si>
  <si>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</si>
  <si>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</si>
  <si>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</si>
  <si>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</si>
  <si>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</si>
  <si>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</si>
  <si>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</si>
  <si>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</si>
  <si>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</si>
  <si>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</si>
  <si>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</si>
  <si>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</si>
  <si>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</si>
  <si>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</si>
  <si>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</si>
  <si>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</si>
  <si>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</si>
  <si>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</si>
  <si>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</si>
  <si>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</si>
  <si>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</si>
  <si>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</si>
  <si>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</si>
  <si>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</si>
  <si>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</si>
  <si>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</si>
  <si>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</si>
  <si>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</si>
  <si>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</si>
  <si>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</si>
  <si>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</si>
  <si>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</si>
  <si>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</si>
  <si>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</si>
  <si>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</si>
  <si>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</si>
  <si>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</si>
  <si>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</si>
  <si>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</si>
  <si>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</si>
  <si>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</si>
  <si>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</si>
  <si>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</si>
  <si>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</si>
  <si>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</si>
  <si>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</si>
  <si>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</si>
  <si>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</si>
  <si>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</si>
  <si>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</si>
  <si>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</si>
  <si>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</si>
  <si>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</si>
  <si>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</si>
  <si>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</si>
  <si>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</si>
  <si>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</si>
  <si>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</si>
  <si>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</si>
  <si>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</si>
  <si>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</si>
  <si>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</si>
  <si>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</si>
  <si>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</si>
  <si>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</si>
  <si>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</si>
  <si>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</si>
  <si>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</si>
  <si>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</si>
  <si>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</si>
  <si>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</si>
  <si>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</si>
  <si>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</si>
  <si>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</si>
  <si>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</si>
  <si>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</si>
  <si>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</si>
  <si>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</si>
  <si>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</si>
  <si>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</si>
  <si>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</si>
  <si>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</si>
  <si>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</si>
  <si>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</si>
  <si>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</si>
  <si>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</si>
  <si>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</si>
  <si>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</si>
  <si>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</si>
  <si>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</si>
  <si>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</si>
  <si>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</si>
  <si>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</si>
  <si>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</si>
  <si>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</si>
  <si>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</si>
  <si>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</si>
  <si>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</si>
  <si>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</si>
  <si>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</si>
  <si>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</si>
  <si>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</si>
  <si>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</si>
  <si>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</si>
  <si>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</si>
  <si>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</si>
  <si>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</si>
  <si>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</si>
  <si>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</si>
  <si>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</si>
  <si>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</si>
  <si>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</si>
  <si>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</si>
  <si>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</si>
  <si>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</si>
  <si>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</si>
  <si>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</si>
  <si>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</si>
  <si>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</si>
  <si>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</si>
  <si>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</si>
  <si>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</si>
  <si>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</si>
  <si>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</si>
  <si>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</si>
  <si>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</si>
  <si>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</si>
  <si>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</si>
  <si>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</si>
  <si>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</si>
  <si>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</si>
  <si>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</si>
  <si>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</si>
  <si>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</si>
  <si>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</si>
  <si>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</si>
  <si>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</si>
  <si>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</si>
  <si>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</si>
  <si>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</si>
  <si>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</si>
  <si>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</si>
  <si>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</si>
  <si>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</si>
  <si>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</si>
  <si>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</si>
  <si>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</si>
  <si>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</si>
  <si>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</si>
  <si>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</si>
  <si>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</si>
  <si>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</si>
  <si>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</si>
  <si>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</si>
  <si>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</si>
  <si>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</si>
  <si>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</si>
  <si>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</si>
  <si>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</si>
  <si>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</si>
  <si>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</si>
  <si>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</si>
  <si>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</si>
  <si>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</si>
  <si>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</si>
  <si>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</si>
  <si>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</si>
  <si>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</si>
  <si>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</si>
  <si>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</si>
  <si>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</si>
  <si>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</si>
  <si>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</si>
  <si>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</si>
  <si>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</si>
  <si>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</si>
  <si>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</si>
  <si>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</si>
  <si>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</si>
  <si>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</si>
  <si>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</si>
  <si>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</si>
  <si>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</si>
  <si>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</si>
  <si>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</si>
  <si>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</si>
  <si>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</si>
  <si>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</si>
  <si>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</si>
  <si>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</si>
  <si>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</si>
  <si>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</si>
  <si>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</si>
  <si>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</si>
  <si>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</si>
  <si>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</si>
  <si>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</si>
  <si>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</si>
  <si>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</si>
  <si>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</si>
  <si>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</si>
  <si>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</si>
  <si>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</si>
  <si>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</si>
  <si>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</si>
  <si>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</si>
  <si>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</si>
  <si>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</si>
  <si>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</si>
  <si>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</si>
  <si>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</si>
  <si>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</si>
  <si>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</si>
  <si>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</si>
  <si>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</si>
  <si>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</si>
  <si>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</si>
  <si>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</si>
  <si>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</si>
  <si>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</si>
  <si>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</si>
  <si>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</si>
  <si>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</si>
  <si>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</si>
  <si>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</si>
  <si>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</si>
  <si>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</si>
  <si>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</si>
  <si>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</si>
  <si>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</si>
  <si>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</si>
  <si>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</si>
  <si>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</si>
  <si>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</si>
  <si>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</si>
  <si>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</si>
  <si>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</si>
  <si>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</si>
  <si>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</si>
  <si>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</si>
  <si>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</si>
  <si>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</si>
  <si>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</si>
  <si>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</si>
  <si>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</si>
  <si>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</si>
  <si>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</si>
  <si>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</si>
  <si>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</si>
  <si>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</si>
  <si>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</si>
  <si>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</si>
  <si>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</si>
  <si>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</si>
  <si>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</si>
  <si>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</si>
  <si>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</si>
  <si>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</si>
  <si>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</si>
  <si>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</si>
  <si>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</si>
  <si>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</si>
  <si>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</si>
  <si>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</si>
  <si>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</si>
  <si>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</si>
  <si>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</si>
  <si>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</si>
  <si>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</si>
  <si>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</si>
  <si>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</si>
  <si>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</si>
  <si>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</si>
  <si>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</si>
  <si>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</si>
  <si>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</si>
  <si>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</si>
  <si>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</si>
  <si>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</si>
  <si>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</si>
  <si>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</si>
  <si>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</si>
  <si>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</si>
  <si>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</si>
  <si>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</si>
  <si>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</si>
  <si>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</si>
  <si>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</si>
  <si>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</si>
  <si>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</si>
  <si>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</si>
  <si>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</si>
  <si>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</si>
  <si>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</si>
  <si>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</si>
  <si>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</si>
  <si>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</si>
  <si>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</si>
  <si>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</si>
  <si>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</si>
  <si>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</si>
  <si>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</si>
  <si>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</si>
  <si>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</si>
  <si>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</si>
  <si>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</si>
  <si>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</si>
  <si>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</si>
  <si>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</si>
  <si>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</si>
  <si>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</si>
  <si>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</si>
  <si>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</si>
  <si>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</si>
  <si>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</si>
  <si>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</si>
  <si>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</si>
  <si>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</si>
  <si>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</si>
  <si>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</si>
  <si>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</si>
  <si>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</si>
  <si>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</si>
  <si>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</si>
  <si>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</si>
  <si>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</si>
  <si>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</si>
  <si>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</si>
  <si>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</si>
  <si>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</si>
  <si>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</si>
  <si>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</si>
  <si>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</si>
  <si>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</si>
  <si>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</si>
  <si>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</si>
  <si>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</si>
  <si>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</si>
  <si>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</si>
  <si>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</si>
  <si>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</si>
  <si>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</si>
  <si>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</si>
  <si>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</si>
  <si>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</si>
  <si>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</si>
  <si>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</si>
  <si>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</si>
  <si>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</si>
  <si>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</si>
  <si>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</si>
  <si>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</si>
  <si>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</si>
  <si>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</si>
  <si>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</si>
  <si>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</si>
  <si>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</si>
  <si>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</si>
  <si>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</si>
  <si>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</si>
  <si>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</si>
  <si>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</si>
  <si>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</si>
  <si>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</si>
  <si>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</si>
  <si>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</si>
  <si>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</si>
  <si>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</si>
  <si>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</si>
  <si>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</si>
  <si>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</si>
  <si>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</si>
  <si>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</si>
  <si>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</si>
  <si>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</si>
  <si>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</si>
  <si>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</si>
  <si>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</si>
  <si>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</si>
  <si>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</si>
  <si>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</si>
  <si>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</si>
  <si>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</si>
  <si>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</si>
  <si>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</si>
  <si>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</si>
  <si>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</si>
  <si>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</si>
  <si>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</si>
  <si>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</si>
  <si>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</si>
  <si>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</si>
  <si>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</si>
  <si>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</si>
  <si>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</si>
  <si>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</si>
  <si>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</si>
  <si>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</si>
  <si>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</si>
  <si>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</si>
  <si>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</si>
  <si>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</si>
  <si>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</si>
  <si>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</si>
  <si>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</si>
  <si>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</si>
  <si>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</si>
  <si>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</si>
  <si>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</si>
  <si>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</si>
  <si>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</si>
  <si>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</si>
  <si>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</si>
  <si>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</si>
  <si>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</si>
  <si>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</si>
  <si>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</si>
  <si>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</si>
  <si>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</si>
  <si>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</si>
  <si>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</si>
  <si>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</si>
  <si>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</si>
  <si>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</si>
  <si>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</si>
  <si>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</si>
  <si>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</si>
  <si>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</si>
  <si>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</si>
  <si>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</si>
  <si>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</si>
  <si>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</si>
  <si>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</si>
  <si>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</si>
  <si>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</si>
  <si>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</si>
  <si>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</si>
  <si>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</si>
  <si>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</si>
  <si>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</si>
  <si>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</si>
  <si>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</si>
  <si>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</si>
  <si>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</si>
  <si>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</si>
  <si>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</si>
  <si>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</si>
  <si>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</si>
  <si>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</si>
  <si>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</si>
  <si>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</si>
  <si>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</si>
  <si>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</si>
  <si>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</si>
  <si>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</si>
  <si>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</si>
  <si>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</si>
  <si>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</si>
  <si>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</si>
  <si>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</si>
  <si>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</si>
  <si>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</si>
  <si>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</si>
  <si>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</si>
  <si>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</si>
  <si>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</si>
  <si>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</si>
  <si>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</si>
  <si>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</si>
  <si>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</si>
  <si>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</si>
  <si>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</si>
  <si>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</si>
  <si>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</si>
  <si>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</si>
  <si>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</si>
  <si>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</si>
  <si>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</si>
  <si>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</si>
  <si>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</si>
  <si>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</si>
  <si>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</si>
  <si>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</si>
  <si>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</si>
  <si>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</si>
  <si>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</si>
  <si>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</si>
  <si>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</si>
  <si>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</si>
  <si>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</si>
  <si>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</si>
  <si>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</si>
  <si>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</si>
  <si>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</si>
  <si>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</si>
  <si>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</si>
  <si>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</si>
  <si>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</si>
  <si>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</si>
  <si>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</si>
  <si>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</si>
  <si>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</si>
  <si>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</si>
  <si>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</si>
  <si>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</si>
  <si>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</si>
  <si>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</si>
  <si>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</si>
  <si>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</si>
  <si>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</si>
  <si>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</si>
  <si>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</si>
  <si>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</si>
  <si>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</si>
  <si>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</si>
  <si>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</si>
  <si>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</si>
  <si>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</si>
  <si>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</si>
  <si>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</si>
  <si>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</si>
  <si>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</si>
  <si>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</si>
  <si>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</si>
  <si>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</si>
  <si>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</si>
  <si>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</si>
  <si>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</si>
  <si>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</si>
  <si>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</si>
  <si>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</si>
  <si>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</si>
  <si>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</si>
  <si>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</si>
  <si>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</si>
  <si>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</si>
  <si>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</si>
  <si>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</si>
  <si>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</si>
  <si>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</si>
  <si>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</si>
  <si>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</si>
  <si>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</si>
  <si>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</si>
  <si>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</si>
  <si>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</si>
  <si>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</si>
  <si>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</si>
  <si>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</si>
  <si>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</si>
  <si>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</si>
  <si>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</si>
  <si>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</si>
  <si>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</si>
  <si>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</si>
  <si>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</si>
  <si>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</si>
  <si>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</si>
  <si>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</si>
  <si>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</si>
  <si>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</si>
  <si>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</si>
  <si>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</si>
  <si>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</si>
  <si>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</si>
  <si>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</si>
  <si>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</si>
  <si>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</si>
  <si>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</si>
  <si>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</si>
  <si>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</si>
  <si>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</si>
  <si>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</si>
  <si>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</si>
  <si>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</si>
  <si>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</si>
  <si>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</si>
  <si>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</si>
  <si>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</si>
  <si>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</si>
  <si>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</si>
  <si>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</si>
  <si>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</si>
  <si>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</si>
  <si>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</si>
  <si>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</si>
  <si>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</si>
  <si>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</si>
  <si>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</si>
  <si>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</si>
  <si>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</si>
  <si>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</si>
  <si>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</si>
  <si>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</si>
  <si>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</si>
  <si>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</si>
  <si>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</si>
  <si>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</si>
  <si>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</si>
  <si>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</si>
  <si>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</si>
  <si>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</si>
  <si>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</si>
  <si>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</si>
  <si>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</si>
  <si>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</si>
  <si>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</si>
  <si>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</si>
  <si>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</si>
  <si>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</si>
  <si>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</si>
  <si>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</si>
  <si>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</si>
  <si>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</si>
  <si>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</si>
  <si>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</si>
  <si>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</si>
  <si>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</si>
  <si>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</si>
  <si>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</si>
  <si>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</si>
  <si>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</si>
  <si>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</si>
  <si>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</si>
  <si>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</si>
  <si>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</si>
  <si>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</si>
  <si>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</si>
  <si>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</si>
  <si>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</si>
  <si>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</si>
  <si>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</si>
  <si>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</si>
  <si>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</si>
  <si>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</si>
  <si>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</si>
  <si>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</si>
  <si>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</si>
  <si>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</si>
  <si>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</si>
  <si>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</si>
  <si>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</si>
  <si>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</si>
  <si>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</si>
  <si>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</si>
  <si>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</si>
  <si>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</si>
  <si>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</si>
  <si>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</si>
  <si>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</si>
  <si>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</si>
  <si>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</si>
  <si>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</si>
  <si>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</si>
  <si>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</si>
  <si>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</si>
  <si>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</si>
  <si>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</si>
  <si>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</si>
  <si>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</si>
  <si>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</si>
  <si>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</si>
  <si>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</si>
  <si>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</si>
  <si>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</si>
  <si>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</si>
  <si>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</si>
  <si>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</si>
  <si>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</si>
  <si>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</si>
  <si>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</si>
  <si>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</si>
  <si>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</si>
  <si>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</si>
  <si>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</si>
  <si>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</si>
  <si>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</si>
  <si>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</si>
  <si>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</si>
  <si>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</si>
  <si>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</si>
  <si>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</si>
  <si>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</si>
  <si>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</si>
  <si>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</si>
  <si>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</si>
  <si>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</si>
  <si>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</si>
  <si>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</si>
  <si>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</si>
  <si>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</si>
  <si>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</si>
  <si>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</si>
  <si>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</si>
  <si>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</si>
  <si>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</si>
  <si>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</si>
  <si>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</si>
  <si>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</si>
  <si>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</si>
  <si>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</si>
  <si>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</si>
  <si>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</si>
  <si>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</si>
  <si>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</si>
  <si>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</si>
  <si>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</si>
  <si>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</si>
  <si>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</si>
  <si>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</si>
  <si>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</si>
  <si>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</si>
  <si>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</si>
  <si>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</si>
  <si>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</si>
  <si>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</si>
  <si>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</si>
  <si>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</si>
  <si>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</si>
  <si>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</si>
  <si>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</si>
  <si>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</si>
  <si>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</si>
  <si>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</si>
  <si>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</si>
  <si>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</si>
  <si>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</si>
  <si>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</si>
  <si>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</si>
  <si>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</si>
  <si>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</si>
  <si>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</si>
  <si>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</si>
  <si>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</si>
  <si>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</si>
  <si>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</si>
  <si>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</si>
  <si>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</si>
  <si>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</si>
  <si>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</si>
  <si>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</si>
  <si>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</si>
  <si>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</si>
  <si>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</si>
  <si>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</si>
  <si>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</si>
  <si>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</si>
  <si>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</si>
  <si>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</si>
  <si>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</si>
  <si>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</si>
  <si>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</si>
  <si>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</si>
  <si>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</si>
  <si>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</si>
  <si>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</si>
  <si>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</si>
  <si>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</si>
  <si>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</si>
  <si>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</si>
  <si>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</si>
  <si>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</si>
  <si>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</si>
  <si>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</si>
  <si>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</si>
  <si>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</si>
  <si>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</si>
  <si>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</si>
  <si>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</si>
  <si>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</si>
  <si>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</si>
  <si>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</si>
  <si>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</si>
  <si>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</si>
  <si>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</si>
  <si>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</si>
  <si>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</si>
  <si>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</si>
  <si>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</si>
  <si>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</si>
  <si>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</si>
  <si>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</si>
  <si>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</si>
  <si>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</si>
  <si>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</si>
  <si>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</si>
  <si>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</si>
  <si>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</si>
  <si>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</si>
  <si>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</si>
  <si>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</si>
  <si>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</si>
  <si>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</si>
  <si>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</si>
  <si>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</si>
  <si>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</si>
  <si>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</si>
  <si>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</si>
  <si>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</si>
  <si>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</si>
  <si>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</si>
  <si>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</si>
  <si>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</si>
  <si>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</si>
  <si>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</si>
  <si>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</si>
  <si>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</si>
  <si>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</si>
  <si>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</si>
  <si>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</si>
  <si>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</si>
  <si>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</si>
  <si>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</si>
  <si>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</si>
  <si>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</si>
  <si>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</si>
  <si>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</si>
  <si>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</si>
  <si>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</si>
  <si>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</si>
  <si>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</si>
  <si>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</si>
  <si>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</si>
  <si>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</si>
  <si>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</si>
  <si>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</si>
  <si>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</si>
  <si>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</si>
  <si>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</si>
  <si>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</si>
  <si>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</si>
  <si>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</si>
  <si>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</si>
  <si>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</si>
  <si>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</si>
  <si>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</si>
  <si>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</si>
  <si>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</si>
  <si>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</si>
  <si>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</si>
  <si>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</si>
  <si>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</si>
  <si>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</si>
  <si>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</si>
  <si>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</si>
  <si>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</si>
  <si>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</si>
  <si>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</si>
  <si>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</si>
  <si>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</si>
  <si>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</si>
  <si>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</si>
  <si>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</si>
  <si>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</si>
  <si>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</si>
  <si>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</si>
  <si>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</si>
  <si>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</si>
  <si>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</si>
  <si>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</si>
  <si>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</si>
  <si>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</si>
  <si>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</si>
  <si>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</si>
  <si>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</si>
  <si>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</si>
  <si>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</si>
  <si>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</si>
  <si>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</si>
  <si>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</si>
  <si>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</si>
  <si>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</si>
  <si>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</si>
  <si>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</si>
  <si>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</si>
  <si>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</si>
  <si>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</si>
  <si>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</si>
  <si>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</si>
  <si>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</si>
  <si>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</si>
  <si>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</si>
  <si>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</si>
  <si>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</si>
  <si>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</si>
  <si>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</si>
  <si>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</si>
  <si>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</si>
  <si>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</si>
  <si>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</si>
  <si>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</si>
  <si>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</si>
  <si>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</si>
  <si>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</si>
  <si>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</si>
  <si>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</si>
  <si>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</si>
  <si>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</si>
  <si>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</si>
  <si>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</si>
  <si>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</si>
  <si>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</si>
  <si>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</si>
  <si>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</si>
  <si>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</si>
  <si>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</si>
  <si>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</si>
  <si>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</si>
  <si>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</si>
  <si>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</si>
  <si>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</si>
  <si>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</si>
  <si>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</si>
  <si>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</si>
  <si>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</si>
  <si>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</si>
  <si>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</si>
  <si>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</si>
  <si>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</si>
  <si>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</si>
  <si>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</si>
  <si>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</si>
  <si>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</si>
  <si>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</si>
  <si>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</si>
  <si>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</si>
  <si>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</si>
  <si>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</si>
  <si>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</si>
  <si>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</si>
  <si>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</si>
  <si>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</si>
  <si>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</si>
  <si>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</si>
  <si>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</si>
  <si>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</si>
  <si>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</si>
  <si>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</si>
  <si>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</si>
  <si>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</si>
  <si>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</si>
  <si>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</si>
  <si>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</si>
  <si>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</si>
  <si>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</si>
  <si>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</si>
  <si>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</si>
  <si>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</si>
  <si>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</si>
  <si>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</si>
  <si>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</si>
  <si>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</si>
  <si>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</si>
  <si>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</si>
  <si>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</si>
  <si>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</si>
  <si>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</si>
  <si>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</si>
  <si>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</si>
  <si>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</si>
  <si>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</si>
  <si>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</si>
  <si>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</si>
  <si>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</si>
  <si>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</si>
  <si>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</si>
  <si>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</si>
  <si>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</si>
  <si>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</si>
  <si>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</si>
  <si>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</si>
  <si>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</si>
  <si>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</si>
  <si>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</si>
  <si>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</si>
  <si>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</si>
  <si>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</si>
  <si>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</si>
  <si>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</si>
  <si>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</si>
  <si>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</si>
  <si>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</si>
  <si>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</si>
  <si>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</si>
  <si>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</si>
  <si>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</si>
  <si>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</si>
  <si>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</si>
  <si>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</si>
  <si>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</si>
  <si>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</si>
  <si>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</si>
  <si>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</si>
  <si>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</si>
  <si>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</si>
  <si>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</si>
  <si>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</si>
  <si>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</si>
  <si>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</si>
  <si>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</si>
  <si>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</si>
  <si>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</si>
  <si>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</si>
  <si>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</si>
  <si>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</si>
  <si>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</si>
  <si>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</si>
  <si>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</si>
  <si>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</si>
  <si>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</si>
  <si>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</si>
  <si>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</si>
  <si>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</si>
  <si>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</si>
  <si>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</si>
  <si>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</si>
  <si>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</si>
  <si>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</si>
  <si>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</si>
  <si>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</si>
  <si>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</si>
  <si>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</si>
  <si>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</si>
  <si>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</si>
  <si>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</si>
  <si>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</si>
  <si>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</si>
  <si>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</si>
  <si>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</si>
  <si>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</si>
  <si>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</si>
  <si>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</si>
  <si>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</si>
  <si>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</si>
  <si>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</si>
  <si>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</si>
  <si>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</si>
  <si>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</si>
  <si>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</si>
  <si>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</si>
  <si>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</si>
  <si>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</si>
  <si>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</si>
  <si>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</si>
  <si>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</si>
  <si>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</si>
  <si>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</si>
  <si>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</si>
  <si>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</si>
  <si>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</si>
  <si>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</si>
  <si>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</si>
  <si>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</si>
  <si>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</si>
  <si>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</si>
  <si>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</si>
  <si>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</si>
  <si>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</si>
  <si>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</si>
  <si>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</si>
  <si>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</si>
  <si>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</si>
  <si>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</si>
  <si>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</si>
  <si>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</si>
  <si>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</si>
  <si>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</si>
  <si>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</si>
  <si>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</si>
  <si>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</si>
  <si>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</si>
  <si>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</si>
  <si>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</si>
  <si>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</si>
  <si>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</si>
  <si>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</si>
  <si>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</si>
  <si>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</si>
  <si>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</si>
  <si>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</si>
  <si>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</si>
  <si>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</si>
  <si>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</si>
  <si>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</si>
  <si>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</si>
  <si>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</si>
  <si>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</si>
  <si>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</si>
  <si>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</si>
  <si>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</si>
  <si>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</si>
  <si>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</si>
  <si>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</si>
  <si>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</si>
  <si>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</si>
  <si>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</si>
  <si>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</si>
  <si>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</si>
  <si>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</si>
  <si>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</si>
  <si>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</si>
  <si>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</si>
  <si>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</si>
  <si>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</si>
  <si>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</si>
  <si>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</si>
  <si>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</si>
  <si>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</si>
  <si>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</si>
  <si>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</si>
  <si>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</si>
  <si>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</si>
  <si>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</si>
  <si>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</si>
  <si>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</si>
  <si>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</si>
  <si>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</si>
  <si>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</si>
  <si>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</si>
  <si>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</si>
  <si>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</si>
  <si>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</si>
  <si>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</si>
  <si>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</si>
  <si>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</si>
  <si>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</si>
  <si>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</si>
  <si>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</si>
  <si>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</si>
  <si>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</si>
  <si>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</si>
  <si>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</si>
  <si>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</si>
  <si>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</si>
  <si>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</si>
  <si>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</si>
  <si>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</si>
  <si>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</si>
  <si>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</si>
  <si>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</si>
  <si>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</si>
  <si>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</si>
  <si>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</si>
  <si>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</si>
  <si>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</si>
  <si>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</si>
  <si>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</si>
  <si>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</si>
  <si>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</si>
  <si>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</si>
  <si>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</si>
  <si>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</si>
  <si>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</si>
  <si>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</si>
  <si>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</si>
  <si>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</si>
  <si>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</si>
  <si>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</si>
  <si>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</si>
  <si>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</si>
  <si>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</si>
  <si>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</si>
  <si>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</si>
  <si>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</si>
  <si>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</si>
  <si>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</si>
  <si>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</si>
  <si>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</si>
  <si>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</si>
  <si>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</si>
  <si>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</si>
  <si>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</si>
  <si>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</si>
  <si>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</si>
  <si>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</si>
  <si>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</si>
  <si>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</si>
  <si>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</si>
  <si>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</si>
  <si>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</si>
  <si>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</si>
  <si>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</si>
  <si>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</si>
  <si>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</si>
  <si>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</si>
  <si>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</si>
  <si>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</si>
  <si>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</si>
  <si>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</si>
  <si>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</si>
  <si>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</si>
  <si>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</si>
  <si>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</si>
  <si>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</si>
  <si>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</si>
  <si>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</si>
  <si>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</si>
  <si>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</si>
  <si>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</si>
  <si>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</si>
  <si>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</si>
  <si>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</si>
  <si>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</si>
  <si>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</si>
  <si>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</si>
  <si>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</si>
  <si>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</si>
  <si>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</si>
  <si>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</si>
  <si>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</si>
  <si>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</si>
  <si>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</si>
  <si>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</si>
  <si>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</si>
  <si>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</si>
  <si>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</si>
  <si>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</si>
  <si>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</si>
  <si>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</si>
  <si>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</si>
  <si>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</si>
  <si>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</si>
  <si>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</si>
  <si>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</si>
  <si>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</si>
  <si>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</si>
  <si>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</si>
  <si>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</si>
  <si>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</si>
  <si>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</si>
  <si>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</si>
  <si>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</si>
  <si>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</si>
  <si>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</si>
  <si>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</si>
  <si>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</si>
  <si>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</si>
  <si>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</si>
  <si>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</si>
  <si>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</si>
  <si>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</si>
  <si>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</si>
  <si>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</si>
  <si>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</si>
  <si>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</si>
  <si>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</si>
  <si>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</si>
  <si>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</si>
  <si>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</si>
  <si>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</si>
  <si>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</si>
  <si>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</si>
  <si>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</si>
  <si>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</si>
  <si>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</si>
  <si>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</si>
  <si>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</si>
  <si>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</si>
  <si>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</si>
  <si>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</si>
  <si>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</si>
  <si>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</si>
  <si>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</si>
  <si>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</si>
  <si>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</si>
  <si>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</si>
  <si>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</si>
  <si>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</si>
  <si>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</si>
  <si>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</si>
  <si>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</si>
  <si>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</si>
  <si>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</si>
  <si>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</si>
  <si>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</si>
  <si>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</si>
  <si>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</si>
  <si>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</si>
  <si>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</si>
  <si>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</si>
  <si>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</si>
  <si>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</si>
  <si>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</si>
  <si>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</si>
  <si>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</si>
  <si>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</si>
  <si>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</si>
  <si>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</si>
  <si>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</si>
  <si>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</si>
  <si>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</si>
  <si>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</si>
  <si>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</si>
  <si>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</si>
  <si>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</si>
  <si>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</si>
  <si>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</si>
  <si>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</si>
  <si>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</si>
  <si>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</si>
  <si>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</si>
  <si>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</si>
  <si>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</si>
  <si>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</si>
  <si>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</si>
  <si>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</si>
  <si>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</si>
  <si>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</si>
  <si>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</si>
  <si>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</si>
  <si>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</si>
  <si>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</si>
  <si>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</si>
  <si>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</si>
  <si>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</si>
  <si>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</si>
  <si>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</si>
  <si>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</si>
  <si>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</si>
  <si>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</si>
  <si>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</si>
  <si>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</si>
  <si>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</si>
  <si>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</si>
  <si>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</si>
  <si>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</si>
  <si>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</si>
  <si>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</si>
  <si>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</si>
  <si>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</si>
  <si>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</si>
  <si>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</si>
  <si>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</si>
  <si>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</si>
  <si>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</si>
  <si>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</si>
  <si>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</si>
  <si>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</si>
  <si>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</si>
  <si>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</si>
  <si>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</si>
  <si>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</si>
  <si>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</si>
  <si>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</si>
  <si>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</si>
  <si>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</si>
  <si>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</si>
  <si>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</si>
  <si>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</si>
  <si>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</si>
  <si>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</si>
  <si>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</si>
  <si>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</si>
  <si>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</si>
  <si>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</si>
  <si>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</si>
  <si>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</si>
  <si>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</si>
  <si>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</si>
  <si>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</si>
  <si>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</si>
  <si>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</si>
  <si>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</si>
  <si>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</si>
  <si>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</si>
  <si>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</si>
  <si>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</si>
  <si>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</si>
  <si>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</si>
  <si>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</si>
  <si>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</si>
  <si>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</si>
  <si>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</si>
  <si>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</si>
  <si>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</si>
  <si>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</si>
  <si>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</si>
  <si>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</si>
  <si>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</si>
  <si>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</si>
  <si>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</si>
  <si>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</si>
  <si>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</si>
  <si>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</si>
  <si>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</si>
  <si>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</si>
  <si>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</si>
  <si>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</si>
  <si>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</si>
  <si>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</si>
  <si>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</si>
  <si>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</si>
  <si>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</si>
  <si>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</si>
  <si>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</si>
  <si>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</si>
  <si>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</si>
  <si>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</si>
  <si>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</si>
  <si>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</si>
  <si>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</si>
  <si>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</si>
  <si>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</si>
  <si>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</si>
  <si>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</si>
  <si>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</si>
  <si>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</si>
  <si>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</si>
  <si>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</si>
  <si>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</si>
  <si>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</si>
  <si>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</si>
  <si>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</si>
  <si>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</si>
  <si>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</si>
  <si>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</si>
  <si>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</si>
  <si>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</si>
  <si>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</si>
  <si>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</si>
  <si>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</si>
  <si>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</si>
  <si>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</si>
  <si>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</si>
  <si>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</si>
  <si>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</si>
  <si>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</si>
  <si>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</si>
  <si>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</si>
  <si>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</si>
  <si>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</si>
  <si>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</si>
  <si>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</si>
  <si>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</si>
  <si>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</si>
  <si>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</si>
  <si>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</si>
  <si>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</si>
  <si>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</si>
  <si>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</si>
  <si>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</si>
  <si>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</si>
  <si>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</si>
  <si>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</si>
  <si>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</si>
  <si>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</si>
  <si>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</si>
  <si>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</si>
  <si>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</si>
  <si>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</si>
  <si>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</si>
  <si>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</si>
  <si>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</si>
  <si>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</si>
  <si>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</si>
  <si>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</si>
  <si>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</si>
  <si>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</si>
  <si>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</si>
  <si>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</si>
  <si>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</si>
  <si>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</si>
  <si>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</si>
  <si>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</si>
  <si>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</si>
  <si>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</si>
  <si>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</si>
  <si>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</si>
  <si>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</si>
  <si>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</si>
  <si>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</si>
  <si>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</si>
  <si>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</si>
  <si>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</si>
  <si>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</si>
  <si>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</si>
  <si>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</si>
  <si>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</si>
  <si>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</si>
  <si>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</si>
  <si>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</si>
  <si>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</si>
  <si>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</si>
  <si>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</si>
  <si>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</si>
  <si>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</si>
  <si>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</si>
  <si>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</si>
  <si>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</si>
  <si>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</si>
  <si>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</si>
  <si>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</si>
  <si>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</si>
  <si>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</si>
  <si>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</si>
  <si>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</si>
  <si>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</si>
  <si>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</si>
  <si>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</si>
  <si>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</si>
  <si>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</si>
  <si>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</si>
  <si>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</si>
  <si>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</si>
  <si>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</si>
  <si>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</si>
  <si>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</si>
  <si>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</si>
  <si>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</si>
  <si>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</si>
  <si>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</si>
  <si>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</si>
  <si>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</si>
  <si>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</si>
  <si>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</si>
  <si>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</si>
  <si>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</si>
  <si>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</si>
  <si>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</si>
  <si>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</si>
  <si>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</si>
  <si>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</si>
  <si>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</si>
  <si>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</si>
  <si>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</si>
  <si>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</si>
  <si>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</si>
  <si>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</si>
  <si>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</si>
  <si>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</si>
  <si>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</si>
  <si>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</si>
  <si>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</si>
  <si>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</si>
  <si>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</si>
  <si>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</si>
  <si>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</si>
  <si>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</si>
  <si>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</si>
  <si>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</si>
  <si>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</si>
  <si>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</si>
  <si>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</si>
  <si>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</si>
  <si>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</si>
  <si>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</si>
  <si>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</si>
  <si>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</si>
  <si>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</si>
  <si>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</si>
  <si>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</si>
  <si>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</si>
  <si>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</si>
  <si>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</si>
  <si>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</si>
  <si>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</si>
  <si>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</si>
  <si>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</si>
  <si>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</si>
  <si>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</si>
  <si>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</si>
  <si>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</si>
  <si>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</si>
  <si>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</si>
  <si>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</si>
  <si>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</si>
  <si>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</si>
  <si>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</si>
  <si>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</si>
  <si>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</si>
  <si>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</si>
  <si>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</si>
  <si>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</si>
  <si>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</si>
  <si>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</si>
  <si>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</si>
  <si>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</si>
  <si>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</si>
  <si>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</si>
  <si>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</si>
  <si>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</si>
  <si>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</si>
  <si>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</si>
  <si>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</si>
  <si>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</si>
  <si>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</si>
  <si>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</si>
  <si>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</si>
  <si>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</si>
  <si>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</si>
  <si>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</si>
  <si>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</si>
  <si>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</si>
  <si>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</si>
  <si>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</si>
  <si>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</si>
  <si>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</si>
  <si>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</si>
  <si>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</si>
  <si>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</si>
  <si>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</si>
  <si>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</si>
  <si>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</si>
  <si>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</si>
  <si>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</si>
  <si>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</si>
  <si>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</si>
  <si>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</si>
  <si>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</si>
  <si>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</si>
  <si>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</si>
  <si>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</si>
  <si>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</si>
  <si>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</si>
  <si>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</si>
  <si>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</si>
  <si>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</si>
  <si>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</si>
  <si>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</si>
  <si>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</si>
  <si>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</si>
  <si>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</si>
  <si>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</si>
  <si>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</si>
  <si>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</si>
  <si>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</si>
  <si>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</si>
  <si>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</si>
  <si>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</si>
  <si>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</si>
  <si>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</si>
  <si>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</si>
  <si>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</si>
  <si>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</si>
  <si>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</si>
  <si>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</si>
  <si>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</si>
  <si>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</si>
  <si>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</si>
  <si>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</si>
  <si>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</si>
  <si>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</si>
  <si>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</si>
  <si>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</si>
  <si>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</si>
  <si>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</si>
  <si>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</si>
  <si>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</si>
  <si>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</si>
  <si>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</si>
  <si>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</si>
  <si>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</si>
  <si>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</si>
  <si>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</si>
  <si>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</si>
  <si>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</si>
  <si>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</si>
  <si>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</si>
  <si>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</si>
  <si>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</si>
  <si>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</si>
  <si>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</si>
  <si>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</si>
  <si>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</si>
  <si>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</si>
  <si>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</si>
  <si>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</si>
  <si>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</si>
  <si>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</si>
  <si>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</si>
  <si>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</si>
  <si>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</si>
  <si>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</si>
  <si>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</si>
  <si>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</si>
  <si>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</si>
  <si>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</si>
  <si>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</si>
  <si>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</si>
  <si>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</si>
  <si>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</si>
  <si>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</si>
  <si>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</si>
  <si>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</si>
  <si>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</si>
  <si>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</si>
  <si>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</si>
  <si>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</si>
  <si>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</si>
  <si>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</si>
  <si>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</si>
  <si>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</si>
  <si>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</si>
  <si>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</si>
  <si>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</si>
  <si>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</si>
  <si>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</si>
  <si>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</si>
  <si>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</si>
  <si>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</si>
  <si>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</si>
  <si>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</si>
  <si>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</si>
  <si>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</si>
  <si>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</si>
  <si>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</si>
  <si>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</si>
  <si>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</si>
  <si>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</si>
  <si>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</si>
  <si>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</si>
  <si>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</si>
  <si>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</si>
  <si>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</si>
  <si>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</si>
  <si>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</si>
  <si>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</si>
  <si>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</si>
  <si>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</si>
  <si>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</si>
  <si>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</si>
  <si>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</si>
  <si>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</si>
  <si>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</si>
  <si>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</si>
  <si>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</si>
  <si>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</si>
  <si>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</si>
  <si>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</si>
  <si>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</si>
  <si>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</si>
  <si>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</si>
  <si>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</si>
  <si>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</si>
  <si>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</si>
  <si>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</si>
  <si>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</si>
  <si>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</si>
  <si>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</si>
  <si>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</si>
  <si>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</si>
  <si>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</si>
  <si>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</si>
  <si>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</si>
  <si>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</si>
  <si>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</si>
  <si>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</si>
  <si>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</si>
  <si>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</si>
  <si>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</si>
  <si>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</si>
  <si>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</si>
  <si>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</si>
  <si>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</si>
  <si>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</si>
  <si>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</si>
  <si>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</si>
  <si>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</si>
  <si>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</si>
  <si>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</si>
  <si>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</si>
  <si>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</si>
  <si>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</si>
  <si>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</si>
  <si>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</si>
  <si>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</si>
  <si>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</si>
  <si>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</si>
  <si>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</si>
  <si>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</si>
  <si>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</si>
  <si>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</si>
  <si>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</si>
  <si>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</si>
  <si>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</si>
  <si>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</si>
  <si>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</si>
  <si>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</si>
  <si>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</si>
  <si>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</si>
  <si>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</si>
  <si>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</si>
  <si>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</si>
  <si>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</si>
  <si>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</si>
  <si>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</si>
  <si>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</si>
  <si>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</si>
  <si>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</si>
  <si>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</si>
  <si>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</si>
  <si>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</si>
  <si>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</si>
  <si>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</si>
  <si>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</si>
  <si>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</si>
  <si>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</si>
  <si>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</si>
  <si>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</si>
  <si>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</si>
  <si>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</si>
  <si>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</si>
  <si>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</si>
  <si>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</si>
  <si>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</si>
  <si>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</si>
  <si>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</si>
  <si>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</si>
  <si>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</si>
  <si>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</si>
  <si>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</si>
  <si>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</si>
  <si>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</si>
  <si>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</si>
  <si>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</si>
  <si>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</si>
  <si>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</si>
  <si>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</si>
  <si>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</si>
  <si>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</si>
  <si>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</si>
  <si>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</si>
  <si>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</si>
  <si>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</si>
  <si>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</si>
  <si>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</si>
  <si>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</si>
  <si>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</si>
  <si>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</si>
  <si>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</si>
  <si>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</si>
  <si>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</si>
  <si>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</si>
  <si>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</si>
  <si>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</si>
  <si>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</si>
  <si>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</si>
  <si>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</si>
  <si>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</si>
  <si>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</si>
  <si>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</si>
  <si>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</si>
  <si>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</si>
  <si>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</si>
  <si>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</si>
  <si>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</si>
  <si>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</si>
  <si>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</si>
  <si>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</si>
  <si>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</si>
  <si>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</si>
  <si>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</si>
  <si>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</si>
  <si>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</si>
  <si>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</si>
  <si>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</si>
  <si>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</si>
  <si>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</si>
  <si>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</si>
  <si>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</si>
  <si>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</si>
  <si>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</si>
  <si>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</si>
  <si>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</si>
  <si>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</si>
  <si>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</si>
  <si>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</si>
  <si>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</si>
  <si>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</si>
  <si>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</si>
  <si>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</si>
  <si>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</si>
  <si>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</si>
  <si>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</si>
  <si>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</si>
  <si>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</si>
  <si>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</si>
  <si>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</si>
  <si>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</si>
  <si>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</si>
  <si>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</si>
  <si>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</si>
  <si>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</si>
  <si>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</si>
  <si>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</si>
  <si>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</si>
  <si>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</si>
  <si>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</si>
  <si>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</si>
  <si>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</si>
  <si>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</si>
  <si>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</si>
  <si>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</si>
  <si>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</si>
  <si>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</si>
  <si>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</si>
  <si>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</si>
  <si>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</si>
  <si>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</si>
  <si>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</si>
  <si>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</si>
  <si>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</si>
  <si>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</si>
  <si>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</si>
  <si>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</si>
  <si>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</si>
  <si>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</si>
  <si>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</si>
  <si>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</si>
  <si>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</si>
  <si>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</si>
  <si>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</si>
  <si>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</si>
  <si>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</si>
  <si>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</si>
  <si>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</si>
  <si>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</si>
  <si>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</si>
  <si>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</si>
  <si>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</si>
  <si>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</si>
  <si>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</si>
  <si>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</si>
  <si>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</si>
  <si>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</si>
  <si>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</si>
  <si>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</si>
  <si>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</si>
  <si>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</si>
  <si>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</si>
  <si>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</si>
  <si>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</si>
  <si>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</si>
  <si>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</si>
  <si>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</si>
  <si>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</si>
  <si>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</si>
  <si>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</si>
  <si>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</si>
  <si>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</si>
  <si>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</si>
  <si>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</si>
  <si>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</si>
  <si>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</si>
  <si>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</si>
  <si>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</si>
  <si>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</si>
  <si>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</si>
  <si>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</si>
  <si>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</si>
  <si>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</si>
  <si>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</si>
  <si>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</si>
  <si>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</si>
  <si>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</si>
  <si>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</si>
  <si>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</si>
  <si>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</si>
  <si>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</si>
  <si>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</si>
  <si>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</si>
  <si>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</si>
  <si>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</si>
  <si>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</si>
  <si>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</si>
  <si>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</si>
  <si>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</si>
  <si>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</si>
  <si>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</si>
  <si>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</si>
  <si>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</si>
  <si>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</si>
  <si>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</si>
  <si>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</si>
  <si>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</si>
  <si>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</si>
  <si>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</si>
  <si>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</si>
  <si>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</si>
  <si>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</si>
  <si>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</si>
  <si>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</si>
  <si>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</si>
  <si>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</si>
  <si>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</si>
  <si>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</si>
  <si>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</si>
  <si>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</si>
  <si>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</si>
  <si>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</si>
  <si>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</si>
  <si>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</si>
  <si>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</si>
  <si>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</si>
  <si>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</si>
  <si>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</si>
  <si>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</si>
  <si>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</si>
  <si>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</si>
  <si>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</si>
  <si>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</si>
  <si>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</si>
  <si>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</si>
  <si>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</si>
  <si>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</si>
  <si>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</si>
  <si>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</si>
  <si>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</si>
  <si>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</si>
  <si>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</si>
  <si>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</si>
  <si>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</si>
  <si>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</si>
  <si>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</si>
  <si>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</si>
  <si>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</si>
  <si>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</si>
  <si>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</si>
  <si>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</si>
  <si>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</si>
  <si>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</si>
  <si>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</si>
  <si>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</si>
  <si>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</si>
  <si>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</si>
  <si>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</si>
  <si>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</si>
  <si>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</si>
  <si>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</si>
  <si>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</si>
  <si>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</si>
  <si>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</si>
  <si>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</si>
  <si>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</si>
  <si>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</si>
  <si>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</si>
  <si>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</si>
  <si>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</si>
  <si>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</si>
  <si>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</si>
  <si>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</si>
  <si>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</si>
  <si>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</si>
  <si>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</si>
  <si>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</si>
  <si>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</si>
  <si>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</si>
  <si>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</si>
  <si>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</si>
  <si>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</si>
  <si>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</si>
  <si>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</si>
  <si>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</si>
  <si>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</si>
  <si>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</si>
  <si>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</si>
  <si>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</si>
  <si>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</si>
  <si>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</si>
  <si>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</si>
  <si>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</si>
  <si>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</si>
  <si>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</si>
  <si>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</si>
  <si>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</si>
  <si>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</si>
  <si>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</si>
  <si>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</si>
  <si>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</si>
  <si>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</si>
  <si>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</si>
  <si>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</si>
  <si>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</si>
  <si>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</si>
  <si>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</si>
  <si>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</si>
  <si>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</si>
  <si>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</si>
  <si>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</si>
  <si>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</si>
  <si>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</si>
  <si>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</si>
  <si>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</si>
  <si>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</si>
  <si>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</si>
  <si>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</si>
  <si>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</si>
  <si>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</si>
  <si>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</si>
  <si>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</si>
  <si>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</si>
  <si>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</si>
  <si>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</si>
  <si>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</si>
  <si>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</si>
  <si>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</si>
  <si>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</si>
  <si>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</si>
  <si>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</si>
  <si>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</si>
  <si>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</si>
  <si>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</si>
  <si>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</si>
  <si>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</si>
  <si>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</si>
  <si>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</si>
  <si>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</si>
  <si>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</si>
  <si>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</si>
  <si>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</si>
  <si>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</si>
  <si>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</si>
  <si>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</si>
  <si>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</si>
  <si>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</si>
  <si>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</si>
  <si>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</si>
  <si>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</si>
  <si>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</si>
  <si>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</si>
  <si>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</si>
  <si>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</si>
  <si>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</si>
  <si>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</si>
  <si>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</si>
  <si>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</si>
  <si>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</si>
  <si>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</si>
  <si>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</si>
  <si>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</si>
  <si>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</si>
  <si>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</si>
  <si>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</si>
  <si>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</si>
  <si>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</si>
  <si>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</si>
  <si>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</si>
  <si>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</si>
  <si>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</si>
  <si>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</si>
  <si>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</si>
  <si>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</si>
  <si>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</si>
  <si>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</si>
  <si>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</si>
  <si>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</si>
  <si>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</si>
  <si>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</si>
  <si>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</si>
  <si>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</si>
  <si>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</si>
  <si>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</si>
  <si>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</si>
  <si>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</si>
  <si>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</si>
  <si>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</si>
  <si>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</si>
  <si>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</si>
  <si>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</si>
  <si>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</si>
  <si>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</si>
  <si>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</si>
  <si>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</si>
  <si>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</si>
  <si>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</si>
  <si>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</si>
  <si>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</si>
  <si>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</si>
  <si>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</si>
  <si>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</si>
  <si>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</si>
  <si>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</si>
  <si>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</si>
  <si>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</si>
  <si>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</si>
  <si>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</si>
  <si>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</si>
  <si>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</si>
  <si>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</si>
  <si>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</si>
  <si>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</si>
  <si>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</si>
  <si>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</si>
  <si>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</si>
  <si>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</si>
  <si>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</si>
  <si>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</si>
  <si>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</si>
  <si>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</si>
  <si>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</si>
  <si>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</si>
  <si>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</si>
  <si>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</si>
  <si>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</si>
  <si>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</si>
  <si>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</si>
  <si>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</si>
  <si>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</si>
  <si>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</si>
  <si>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</si>
  <si>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</si>
  <si>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</si>
  <si>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</si>
  <si>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</si>
  <si>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</si>
  <si>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</si>
  <si>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</si>
  <si>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</si>
  <si>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</si>
  <si>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</si>
  <si>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</si>
  <si>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</si>
  <si>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</si>
  <si>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</si>
  <si>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</si>
  <si>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</si>
  <si>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</si>
  <si>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</si>
  <si>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</si>
  <si>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</si>
  <si>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</si>
  <si>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</si>
  <si>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</si>
  <si>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</si>
  <si>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</si>
  <si>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</si>
  <si>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</si>
  <si>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</si>
  <si>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</si>
  <si>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</si>
  <si>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</si>
  <si>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</si>
  <si>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</si>
  <si>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</si>
  <si>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</si>
  <si>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</si>
  <si>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</si>
  <si>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</si>
  <si>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</si>
  <si>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</si>
  <si>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</si>
  <si>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</si>
  <si>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</si>
  <si>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</si>
  <si>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</si>
  <si>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</si>
  <si>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</si>
  <si>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</si>
  <si>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</si>
  <si>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</si>
  <si>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</si>
  <si>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</si>
  <si>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</si>
  <si>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</si>
  <si>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</si>
  <si>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</si>
  <si>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</si>
  <si>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</si>
  <si>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</si>
  <si>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</si>
  <si>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</si>
  <si>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</si>
  <si>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</si>
  <si>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</si>
  <si>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</si>
  <si>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</si>
  <si>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</si>
  <si>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</si>
  <si>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</si>
  <si>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</si>
  <si>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</si>
  <si>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</si>
  <si>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</si>
  <si>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</si>
  <si>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</si>
  <si>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</si>
  <si>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</si>
  <si>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</si>
  <si>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</si>
  <si>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</si>
  <si>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</si>
  <si>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</si>
  <si>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</si>
  <si>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</si>
  <si>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</si>
  <si>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</si>
  <si>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</si>
  <si>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</si>
  <si>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</si>
  <si>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</si>
  <si>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</si>
  <si>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</si>
  <si>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</si>
  <si>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</si>
  <si>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</si>
  <si>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</si>
  <si>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</si>
  <si>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</si>
  <si>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</si>
  <si>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</si>
  <si>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</si>
  <si>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</si>
  <si>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</si>
  <si>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</si>
  <si>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</si>
  <si>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</si>
  <si>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</si>
  <si>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</si>
  <si>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</si>
  <si>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</si>
  <si>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</si>
  <si>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</si>
  <si>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</si>
  <si>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</si>
  <si>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</si>
  <si>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</si>
  <si>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</si>
  <si>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</si>
  <si>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</si>
  <si>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</si>
  <si>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</si>
  <si>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</si>
  <si>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</si>
  <si>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</si>
  <si>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</si>
  <si>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</si>
  <si>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</si>
  <si>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</si>
  <si>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</si>
  <si>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</si>
  <si>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</si>
  <si>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</si>
  <si>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</si>
  <si>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</si>
  <si>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</si>
  <si>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</si>
  <si>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</si>
  <si>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</si>
  <si>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</si>
  <si>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</si>
  <si>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</si>
  <si>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</si>
  <si>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</si>
  <si>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</si>
  <si>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</si>
  <si>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</si>
  <si>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</si>
  <si>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</si>
  <si>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</si>
  <si>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</si>
  <si>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</si>
  <si>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</si>
  <si>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</si>
  <si>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</si>
  <si>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</si>
  <si>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</si>
  <si>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</si>
  <si>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</si>
  <si>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</si>
  <si>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</si>
  <si>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</si>
  <si>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</si>
  <si>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</si>
  <si>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</si>
  <si>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</si>
  <si>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</si>
  <si>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</si>
  <si>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</si>
  <si>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</si>
  <si>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</si>
  <si>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</si>
  <si>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</si>
  <si>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</si>
  <si>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</si>
  <si>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</si>
  <si>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</si>
  <si>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</si>
  <si>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</si>
  <si>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</si>
  <si>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</si>
  <si>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</si>
  <si>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</si>
  <si>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</si>
  <si>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</si>
  <si>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</si>
  <si>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</si>
  <si>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</si>
  <si>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</si>
  <si>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</si>
  <si>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</si>
  <si>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</si>
  <si>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</si>
  <si>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</si>
  <si>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</si>
  <si>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</si>
  <si>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</si>
  <si>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</si>
  <si>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</si>
  <si>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</si>
  <si>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</si>
  <si>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</si>
  <si>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</si>
  <si>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</si>
  <si>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</si>
  <si>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</si>
  <si>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</si>
  <si>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</si>
  <si>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</si>
  <si>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</si>
  <si>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</si>
  <si>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</si>
  <si>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</si>
  <si>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</si>
  <si>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</si>
  <si>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</si>
  <si>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</si>
  <si>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</si>
  <si>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</si>
  <si>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</si>
  <si>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</si>
  <si>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</si>
  <si>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</si>
  <si>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</si>
  <si>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</si>
  <si>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</si>
  <si>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</si>
  <si>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</si>
  <si>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</si>
  <si>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</si>
  <si>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</si>
  <si>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</si>
  <si>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</si>
  <si>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</si>
  <si>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</si>
  <si>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</si>
  <si>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</si>
  <si>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</si>
  <si>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</si>
  <si>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</si>
  <si>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</si>
  <si>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</si>
  <si>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</si>
  <si>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</si>
  <si>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</si>
  <si>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</si>
  <si>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</si>
  <si>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</si>
  <si>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</si>
  <si>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</si>
  <si>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</si>
  <si>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</si>
  <si>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</si>
  <si>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</si>
  <si>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</si>
  <si>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</si>
  <si>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</si>
  <si>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</si>
  <si>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</si>
  <si>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</si>
  <si>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</si>
  <si>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</si>
  <si>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</si>
  <si>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</si>
  <si>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</si>
  <si>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</si>
  <si>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</si>
  <si>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</si>
  <si>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</si>
  <si>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</si>
  <si>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</si>
  <si>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</si>
  <si>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</si>
  <si>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</si>
  <si>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</si>
  <si>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</si>
  <si>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</si>
  <si>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</si>
  <si>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</si>
  <si>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</si>
  <si>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</si>
  <si>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</si>
  <si>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</si>
  <si>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</si>
  <si>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</si>
  <si>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</si>
  <si>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</si>
  <si>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</si>
  <si>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</si>
  <si>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</si>
  <si>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</si>
  <si>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</si>
  <si>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</si>
  <si>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</si>
  <si>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</si>
  <si>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</si>
  <si>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</si>
  <si>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</si>
  <si>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</si>
  <si>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</si>
  <si>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</si>
  <si>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</si>
  <si>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</si>
  <si>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</si>
  <si>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</si>
  <si>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</si>
  <si>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</si>
  <si>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</si>
  <si>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</si>
  <si>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</si>
  <si>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</si>
  <si>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</si>
  <si>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</si>
  <si>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</si>
  <si>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</si>
  <si>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</si>
  <si>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</si>
  <si>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</si>
  <si>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</si>
  <si>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</si>
  <si>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</si>
  <si>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</si>
  <si>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</si>
  <si>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</si>
  <si>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</si>
  <si>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</si>
  <si>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</si>
  <si>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</si>
  <si>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</si>
  <si>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</si>
  <si>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</si>
  <si>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</si>
  <si>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</si>
  <si>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</si>
  <si>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</si>
  <si>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</si>
  <si>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</si>
  <si>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</si>
  <si>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</si>
  <si>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</si>
  <si>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</si>
  <si>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</si>
  <si>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</si>
  <si>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</si>
  <si>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</si>
  <si>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</si>
  <si>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</si>
  <si>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</si>
  <si>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</si>
  <si>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</si>
  <si>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</si>
  <si>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</si>
  <si>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</si>
  <si>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</si>
  <si>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</si>
  <si>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</si>
  <si>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</si>
  <si>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</si>
  <si>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</si>
  <si>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</si>
  <si>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</si>
  <si>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</si>
  <si>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</si>
  <si>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</si>
  <si>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</si>
  <si>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</si>
  <si>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</si>
  <si>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</si>
  <si>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</si>
  <si>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</si>
  <si>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</si>
  <si>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</si>
  <si>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</si>
  <si>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</si>
  <si>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</si>
  <si>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</si>
  <si>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</si>
  <si>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</si>
  <si>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</si>
  <si>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</si>
  <si>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</si>
  <si>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</si>
  <si>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</si>
  <si>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</si>
  <si>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</si>
  <si>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</si>
  <si>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</si>
  <si>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</si>
  <si>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</si>
  <si>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</si>
  <si>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</si>
  <si>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</si>
  <si>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</si>
  <si>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</si>
  <si>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</si>
  <si>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</si>
  <si>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</si>
  <si>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</si>
  <si>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</si>
  <si>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</si>
  <si>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</si>
  <si>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</si>
  <si>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</si>
  <si>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</si>
  <si>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</si>
  <si>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</si>
  <si>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</si>
  <si>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</si>
  <si>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</si>
  <si>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</si>
  <si>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</si>
  <si>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</si>
  <si>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</si>
  <si>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</si>
  <si>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</si>
  <si>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</si>
  <si>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</si>
  <si>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</si>
  <si>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</si>
  <si>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</si>
  <si>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</si>
  <si>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</si>
  <si>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</si>
  <si>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</si>
  <si>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</si>
  <si>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</si>
  <si>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</si>
  <si>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</si>
  <si>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</si>
  <si>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</si>
  <si>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</si>
  <si>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</si>
  <si>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</si>
  <si>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</si>
  <si>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</si>
  <si>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</si>
  <si>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</si>
  <si>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</si>
  <si>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</si>
  <si>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</si>
  <si>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</si>
  <si>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</si>
  <si>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</si>
  <si>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</si>
  <si>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</si>
  <si>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</si>
  <si>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</si>
  <si>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</si>
  <si>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</si>
  <si>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</si>
  <si>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</si>
  <si>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</si>
  <si>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</si>
  <si>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</si>
  <si>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</si>
  <si>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</si>
  <si>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</si>
  <si>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</si>
  <si>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</si>
  <si>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</si>
  <si>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</si>
  <si>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</si>
  <si>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</si>
  <si>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</si>
  <si>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</si>
  <si>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</si>
  <si>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</si>
  <si>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</si>
  <si>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</si>
  <si>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</si>
  <si>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</si>
  <si>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</si>
  <si>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</si>
  <si>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</si>
  <si>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</si>
  <si>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</si>
  <si>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</si>
  <si>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</si>
  <si>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</si>
  <si>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</si>
  <si>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</si>
  <si>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</si>
  <si>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</si>
  <si>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</si>
  <si>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</si>
  <si>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</si>
  <si>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</si>
  <si>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</si>
  <si>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</si>
  <si>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</si>
  <si>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</si>
  <si>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</si>
  <si>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</si>
  <si>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</si>
  <si>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</si>
  <si>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</si>
  <si>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</si>
  <si>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</si>
  <si>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</si>
  <si>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</si>
  <si>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</si>
  <si>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</si>
  <si>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</si>
  <si>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</si>
  <si>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</si>
  <si>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</si>
  <si>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</si>
  <si>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</si>
  <si>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</si>
  <si>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</si>
  <si>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</si>
  <si>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</si>
  <si>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</si>
  <si>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</si>
  <si>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</si>
  <si>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</si>
  <si>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</si>
  <si>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</si>
  <si>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</si>
  <si>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</si>
  <si>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</si>
  <si>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</si>
  <si>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</si>
  <si>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</si>
  <si>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</si>
  <si>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</si>
  <si>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</si>
  <si>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</si>
  <si>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</si>
  <si>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</si>
  <si>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</si>
  <si>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</si>
  <si>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</si>
  <si>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</si>
  <si>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</si>
  <si>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</si>
  <si>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</si>
  <si>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</si>
  <si>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</si>
  <si>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</si>
  <si>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</si>
  <si>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</si>
  <si>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</si>
  <si>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</si>
  <si>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</si>
  <si>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</si>
  <si>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</si>
  <si>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</si>
  <si>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</si>
  <si>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</si>
  <si>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</si>
  <si>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</si>
  <si>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</si>
  <si>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</si>
  <si>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</si>
  <si>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</si>
  <si>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</si>
  <si>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</si>
  <si>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</si>
  <si>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</si>
  <si>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</si>
  <si>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</si>
  <si>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</si>
  <si>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</si>
  <si>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</si>
  <si>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</si>
  <si>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</si>
  <si>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</si>
  <si>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</si>
  <si>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</si>
  <si>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</si>
  <si>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</si>
  <si>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</si>
  <si>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</si>
  <si>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</si>
  <si>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</si>
  <si>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</si>
  <si>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</si>
  <si>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</si>
  <si>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</si>
  <si>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</si>
  <si>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</si>
  <si>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</si>
  <si>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</si>
  <si>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</si>
  <si>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</si>
  <si>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</si>
  <si>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</si>
  <si>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</si>
  <si>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</si>
  <si>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</si>
  <si>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</si>
  <si>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</si>
  <si>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</si>
  <si>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</si>
  <si>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</si>
  <si>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</si>
  <si>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</si>
  <si>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</si>
  <si>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</si>
  <si>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</si>
  <si>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</si>
  <si>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</si>
  <si>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</si>
  <si>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</si>
  <si>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</si>
  <si>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</si>
  <si>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</si>
  <si>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</si>
  <si>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</si>
  <si>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</si>
  <si>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</si>
  <si>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</si>
  <si>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</si>
  <si>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</si>
  <si>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</si>
  <si>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</si>
  <si>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</si>
  <si>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</si>
  <si>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</si>
  <si>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</si>
  <si>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</si>
  <si>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</si>
  <si>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</si>
  <si>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</si>
  <si>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</si>
  <si>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</si>
  <si>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</si>
  <si>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</si>
  <si>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</si>
  <si>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</si>
  <si>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</si>
  <si>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</si>
  <si>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</si>
  <si>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</si>
  <si>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</si>
  <si>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</si>
  <si>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</si>
  <si>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</si>
  <si>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</si>
  <si>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</si>
  <si>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</si>
  <si>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</si>
  <si>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</si>
  <si>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</si>
  <si>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</si>
  <si>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</si>
  <si>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</si>
  <si>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</si>
  <si>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</si>
  <si>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</si>
  <si>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</si>
  <si>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</si>
  <si>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</si>
  <si>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</si>
  <si>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</si>
  <si>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</si>
  <si>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</si>
  <si>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</si>
  <si>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</si>
  <si>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</si>
  <si>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</si>
  <si>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</si>
  <si>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</si>
  <si>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</si>
  <si>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</si>
  <si>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</si>
  <si>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</si>
  <si>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</si>
  <si>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</si>
  <si>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</si>
  <si>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</si>
  <si>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</si>
  <si>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</si>
  <si>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</si>
  <si>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</si>
  <si>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</si>
  <si>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</si>
  <si>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</si>
  <si>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</si>
  <si>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</si>
  <si>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</si>
  <si>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</si>
  <si>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</si>
  <si>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</si>
  <si>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</si>
  <si>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</si>
  <si>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</si>
  <si>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</si>
  <si>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</si>
  <si>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</si>
  <si>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</si>
  <si>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</si>
  <si>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</si>
  <si>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</si>
  <si>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</si>
  <si>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</si>
  <si>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</si>
  <si>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</si>
  <si>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</si>
  <si>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</si>
  <si>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</si>
  <si>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</si>
  <si>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</si>
  <si>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</si>
  <si>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</si>
  <si>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</si>
  <si>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</si>
  <si>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</si>
  <si>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</si>
  <si>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</si>
  <si>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</si>
  <si>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</si>
  <si>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</si>
  <si>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</si>
  <si>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</si>
  <si>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</si>
  <si>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</si>
  <si>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</si>
  <si>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</si>
  <si>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</si>
  <si>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</si>
  <si>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</si>
  <si>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</si>
  <si>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</si>
  <si>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</si>
  <si>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</si>
  <si>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</si>
  <si>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</si>
  <si>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</si>
  <si>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</si>
  <si>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</si>
  <si>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</si>
  <si>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</si>
  <si>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</si>
  <si>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</si>
  <si>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</si>
  <si>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</si>
  <si>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</si>
  <si>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</si>
  <si>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</si>
  <si>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</si>
  <si>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</si>
  <si>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</si>
  <si>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</si>
  <si>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</si>
  <si>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</si>
  <si>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</si>
  <si>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</si>
  <si>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</si>
  <si>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</si>
  <si>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</si>
  <si>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</si>
  <si>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</si>
  <si>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</si>
  <si>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</si>
  <si>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</si>
  <si>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</si>
  <si>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</si>
  <si>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</si>
  <si>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</si>
  <si>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</si>
  <si>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</si>
  <si>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</si>
  <si>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</si>
  <si>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</si>
  <si>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</si>
  <si>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</si>
  <si>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</si>
  <si>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</si>
  <si>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</si>
  <si>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</si>
  <si>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</si>
  <si>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</si>
  <si>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</si>
  <si>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</si>
  <si>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</si>
  <si>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</si>
  <si>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</si>
  <si>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</si>
  <si>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</si>
  <si>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</si>
  <si>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</si>
  <si>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</si>
  <si>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</si>
  <si>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</si>
  <si>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</si>
  <si>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</si>
  <si>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</si>
  <si>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</si>
  <si>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</si>
  <si>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</si>
  <si>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</si>
  <si>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</si>
  <si>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</si>
  <si>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</si>
  <si>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</si>
  <si>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</si>
  <si>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</si>
  <si>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</si>
  <si>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</si>
  <si>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</si>
  <si>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</si>
  <si>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</si>
  <si>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</si>
  <si>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</si>
  <si>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</si>
  <si>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</si>
  <si>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</si>
  <si>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</si>
  <si>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</si>
  <si>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</si>
  <si>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</si>
  <si>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</si>
  <si>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</si>
  <si>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</si>
  <si>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</si>
  <si>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</si>
  <si>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</si>
  <si>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</si>
  <si>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</si>
  <si>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</si>
  <si>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</si>
  <si>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</si>
  <si>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</si>
  <si>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</si>
  <si>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</si>
  <si>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</si>
  <si>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</si>
  <si>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</si>
  <si>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</si>
  <si>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</si>
  <si>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</si>
  <si>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</si>
  <si>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</si>
  <si>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</si>
  <si>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</si>
  <si>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</si>
  <si>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</si>
  <si>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</si>
  <si>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</si>
  <si>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</si>
  <si>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</si>
  <si>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</si>
  <si>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</si>
  <si>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</si>
  <si>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</si>
  <si>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</si>
  <si>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</si>
  <si>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</si>
  <si>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</si>
  <si>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</si>
  <si>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</si>
  <si>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</si>
  <si>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</si>
  <si>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</si>
  <si>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</si>
  <si>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</si>
  <si>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</si>
  <si>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</si>
  <si>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</si>
  <si>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</si>
  <si>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</si>
  <si>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</si>
  <si>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</si>
  <si>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</si>
  <si>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</si>
  <si>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</si>
  <si>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</si>
  <si>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</si>
  <si>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</si>
  <si>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</si>
  <si>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</si>
  <si>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</si>
  <si>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</si>
  <si>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</si>
  <si>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</si>
  <si>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</si>
  <si>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</si>
  <si>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</si>
  <si>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</si>
  <si>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</si>
  <si>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</si>
  <si>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</si>
  <si>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</si>
  <si>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</si>
  <si>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</si>
  <si>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</si>
  <si>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</si>
  <si>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</si>
  <si>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</si>
  <si>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</si>
  <si>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</si>
  <si>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</si>
  <si>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</si>
  <si>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</si>
  <si>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</si>
  <si>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</si>
  <si>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</si>
  <si>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</si>
  <si>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</si>
  <si>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</si>
  <si>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</si>
  <si>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</si>
  <si>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</si>
  <si>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</si>
  <si>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</si>
  <si>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</si>
  <si>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</si>
  <si>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</si>
  <si>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</si>
  <si>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</si>
  <si>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</si>
  <si>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</si>
  <si>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</si>
  <si>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</si>
  <si>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</si>
  <si>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</si>
  <si>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</si>
  <si>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</si>
  <si>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</si>
  <si>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</si>
  <si>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</si>
  <si>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</si>
  <si>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</si>
  <si>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</si>
  <si>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</si>
  <si>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</si>
  <si>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</si>
  <si>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</si>
  <si>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</si>
  <si>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</si>
  <si>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</si>
  <si>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</si>
  <si>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</si>
  <si>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</si>
  <si>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</si>
  <si>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</si>
  <si>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</si>
  <si>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</si>
  <si>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</si>
  <si>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</si>
  <si>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</si>
  <si>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</si>
  <si>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</si>
  <si>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</si>
  <si>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</si>
  <si>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</si>
  <si>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</si>
  <si>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</si>
  <si>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</si>
  <si>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</si>
  <si>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</si>
  <si>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</si>
  <si>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</si>
  <si>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</si>
  <si>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</si>
  <si>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</si>
  <si>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</si>
  <si>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</si>
  <si>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</si>
  <si>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</si>
  <si>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</si>
  <si>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</si>
  <si>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</si>
  <si>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</si>
  <si>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</si>
  <si>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</si>
  <si>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</si>
  <si>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</si>
  <si>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</si>
  <si>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</si>
  <si>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</si>
  <si>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</si>
  <si>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</si>
  <si>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</si>
  <si>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</si>
  <si>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</si>
  <si>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</si>
  <si>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</si>
  <si>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</si>
  <si>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</si>
  <si>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</si>
  <si>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</si>
  <si>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</si>
  <si>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</si>
  <si>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</si>
  <si>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</si>
  <si>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</si>
  <si>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</si>
  <si>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</si>
  <si>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</si>
  <si>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</si>
  <si>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</si>
  <si>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</si>
  <si>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</si>
  <si>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</si>
  <si>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</si>
  <si>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</si>
  <si>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</si>
  <si>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</si>
  <si>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</si>
  <si>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</si>
  <si>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</si>
  <si>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</si>
  <si>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</si>
  <si>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</si>
  <si>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</si>
  <si>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</si>
  <si>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</si>
  <si>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</si>
  <si>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</si>
  <si>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</si>
  <si>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</si>
  <si>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</si>
  <si>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</si>
  <si>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</si>
  <si>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</si>
  <si>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</si>
  <si>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</si>
  <si>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</si>
  <si>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</si>
  <si>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</si>
  <si>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</si>
  <si>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</si>
  <si>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</si>
  <si>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</si>
  <si>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</si>
  <si>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</si>
  <si>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</si>
  <si>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</si>
  <si>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</si>
  <si>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</si>
  <si>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</si>
  <si>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</si>
  <si>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</si>
  <si>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</si>
  <si>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</si>
  <si>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</si>
  <si>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</si>
  <si>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</si>
  <si>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</si>
  <si>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</si>
  <si>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</si>
  <si>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</si>
  <si>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</si>
  <si>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</si>
  <si>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</si>
  <si>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</si>
  <si>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</si>
  <si>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</si>
  <si>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</si>
  <si>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</si>
  <si>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</si>
  <si>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</si>
  <si>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</si>
  <si>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</si>
  <si>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</si>
  <si>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</si>
  <si>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</si>
  <si>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</si>
  <si>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</si>
  <si>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</si>
  <si>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</si>
  <si>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</si>
  <si>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</si>
  <si>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</si>
  <si>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</si>
  <si>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</si>
  <si>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</si>
  <si>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</si>
  <si>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</si>
  <si>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</si>
  <si>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</si>
  <si>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</si>
  <si>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</si>
  <si>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</si>
  <si>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</si>
  <si>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</si>
  <si>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</si>
  <si>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</si>
  <si>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</si>
  <si>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</si>
  <si>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</si>
  <si>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</si>
  <si>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</si>
  <si>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</si>
  <si>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</si>
  <si>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</si>
  <si>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</si>
  <si>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</si>
  <si>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</si>
  <si>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</si>
  <si>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</si>
  <si>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</si>
  <si>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</si>
  <si>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</si>
  <si>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</si>
  <si>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</si>
  <si>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</si>
  <si>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</si>
  <si>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</si>
  <si>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</si>
  <si>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</si>
  <si>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</si>
  <si>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</si>
  <si>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</si>
  <si>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</si>
  <si>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</si>
  <si>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</si>
  <si>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</si>
  <si>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</si>
  <si>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</si>
  <si>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</si>
  <si>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</si>
  <si>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</si>
  <si>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</si>
  <si>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</si>
  <si>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</si>
  <si>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</si>
  <si>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</si>
  <si>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</si>
  <si>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</si>
  <si>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</si>
  <si>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</si>
  <si>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</si>
  <si>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</si>
  <si>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</si>
  <si>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</si>
  <si>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</si>
  <si>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</si>
  <si>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</si>
  <si>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</si>
  <si>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</si>
  <si>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</si>
  <si>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</si>
  <si>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</si>
  <si>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</si>
  <si>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</si>
  <si>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</si>
  <si>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</si>
  <si>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</si>
  <si>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</si>
  <si>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</si>
  <si>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</si>
  <si>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</si>
  <si>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</si>
  <si>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</si>
  <si>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</si>
  <si>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</si>
  <si>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</si>
  <si>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</si>
  <si>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</si>
  <si>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</si>
  <si>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</si>
  <si>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</si>
  <si>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</si>
  <si>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</si>
  <si>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</si>
  <si>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</si>
  <si>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</si>
  <si>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</si>
  <si>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</si>
  <si>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</si>
  <si>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</si>
  <si>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</si>
  <si>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</si>
  <si>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</si>
  <si>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</si>
  <si>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</si>
  <si>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</si>
  <si>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</si>
  <si>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</si>
  <si>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</si>
  <si>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</si>
  <si>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</si>
  <si>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</si>
  <si>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</si>
  <si>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</si>
  <si>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</si>
  <si>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</si>
  <si>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</si>
  <si>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</si>
  <si>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</si>
  <si>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</si>
  <si>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</si>
  <si>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</si>
  <si>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</si>
  <si>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</si>
  <si>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</si>
  <si>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</si>
  <si>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</si>
  <si>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</si>
  <si>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</si>
  <si>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</si>
  <si>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</si>
  <si>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</si>
  <si>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</si>
  <si>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</si>
  <si>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</si>
  <si>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</si>
  <si>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</si>
  <si>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</si>
  <si>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</si>
  <si>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</si>
  <si>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</si>
  <si>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</si>
  <si>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</si>
  <si>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</si>
  <si>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</si>
  <si>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</si>
  <si>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</si>
  <si>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</si>
  <si>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</si>
  <si>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</si>
  <si>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</si>
  <si>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</si>
  <si>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</si>
  <si>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</si>
  <si>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</si>
  <si>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</si>
  <si>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</si>
  <si>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</si>
  <si>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</si>
  <si>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</si>
  <si>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</si>
  <si>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</si>
  <si>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</si>
  <si>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</si>
  <si>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</si>
  <si>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</si>
  <si>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</si>
  <si>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</si>
  <si>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</si>
  <si>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</si>
  <si>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</si>
  <si>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</si>
  <si>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</si>
  <si>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</si>
  <si>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</si>
  <si>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</si>
  <si>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</si>
  <si>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</si>
  <si>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</si>
  <si>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</si>
  <si>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</si>
  <si>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</si>
  <si>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</si>
  <si>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</si>
  <si>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</si>
  <si>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</si>
  <si>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</si>
  <si>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</si>
  <si>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</si>
  <si>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</si>
  <si>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</si>
  <si>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</si>
  <si>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</si>
  <si>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</si>
  <si>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</si>
  <si>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</si>
  <si>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</si>
  <si>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</si>
  <si>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</si>
  <si>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</si>
  <si>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</si>
  <si>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</si>
  <si>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</si>
  <si>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</si>
  <si>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</si>
  <si>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</si>
  <si>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</si>
  <si>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</si>
  <si>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</si>
  <si>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</si>
  <si>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</si>
  <si>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</si>
  <si>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</si>
  <si>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</si>
  <si>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</si>
  <si>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</si>
  <si>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</si>
  <si>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</si>
  <si>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</si>
  <si>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</si>
  <si>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</si>
  <si>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</si>
  <si>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</si>
  <si>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</si>
  <si>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</si>
  <si>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</si>
  <si>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</si>
  <si>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</si>
  <si>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</si>
  <si>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</si>
  <si>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</si>
  <si>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</si>
  <si>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</si>
  <si>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</si>
  <si>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</si>
  <si>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</si>
  <si>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</si>
  <si>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</si>
  <si>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</si>
  <si>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</si>
  <si>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</si>
  <si>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</si>
  <si>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</si>
  <si>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</si>
  <si>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</si>
  <si>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</si>
  <si>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</si>
  <si>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</si>
  <si>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</si>
  <si>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</si>
  <si>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</si>
  <si>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</si>
  <si>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</si>
  <si>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</si>
  <si>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</si>
  <si>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</si>
  <si>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</si>
  <si>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</si>
  <si>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</si>
  <si>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</si>
  <si>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</si>
  <si>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</si>
  <si>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</si>
  <si>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</si>
  <si>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</si>
  <si>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</si>
  <si>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</si>
  <si>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</si>
  <si>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</si>
  <si>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</si>
  <si>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</si>
  <si>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</si>
  <si>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</si>
  <si>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</si>
  <si>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</si>
  <si>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</si>
  <si>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</si>
  <si>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</si>
  <si>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</si>
  <si>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</si>
  <si>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</si>
  <si>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</si>
  <si>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</si>
  <si>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</si>
  <si>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</si>
  <si>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</si>
  <si>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</si>
  <si>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</si>
  <si>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</si>
  <si>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</si>
  <si>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</si>
  <si>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</si>
  <si>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</si>
  <si>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</si>
  <si>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</si>
  <si>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</si>
  <si>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</si>
  <si>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</si>
  <si>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</si>
  <si>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</si>
  <si>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</si>
  <si>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</si>
  <si>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</si>
  <si>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</si>
  <si>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</si>
  <si>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</si>
  <si>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</si>
  <si>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</si>
  <si>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</si>
  <si>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</si>
  <si>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</si>
  <si>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</si>
  <si>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</si>
  <si>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</si>
  <si>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</si>
  <si>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</si>
  <si>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</si>
  <si>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</si>
  <si>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</si>
  <si>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</si>
  <si>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</si>
  <si>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</si>
  <si>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</si>
  <si>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</si>
  <si>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</si>
  <si>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</si>
  <si>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</si>
  <si>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</si>
  <si>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</si>
  <si>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</si>
  <si>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</si>
  <si>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</si>
  <si>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</si>
  <si>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</si>
  <si>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</si>
  <si>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</si>
  <si>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</si>
  <si>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</si>
  <si>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</si>
  <si>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</si>
  <si>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</si>
  <si>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</si>
  <si>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</si>
  <si>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</si>
  <si>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</si>
  <si>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</si>
  <si>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</si>
  <si>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</si>
  <si>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</si>
  <si>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</si>
  <si>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</si>
  <si>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</si>
  <si>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</si>
  <si>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</si>
  <si>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</si>
  <si>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</si>
  <si>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</si>
  <si>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</si>
  <si>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</si>
  <si>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</si>
  <si>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</si>
  <si>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</si>
  <si>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</si>
  <si>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</si>
  <si>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</si>
  <si>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</si>
  <si>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</si>
  <si>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</si>
  <si>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</si>
  <si>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</si>
  <si>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</si>
  <si>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</si>
  <si>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</si>
  <si>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</si>
  <si>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</si>
  <si>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</si>
  <si>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</si>
  <si>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</si>
  <si>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</si>
  <si>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</si>
  <si>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</si>
  <si>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</si>
  <si>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</si>
  <si>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</si>
  <si>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</si>
  <si>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</si>
  <si>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</si>
  <si>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</si>
  <si>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</si>
  <si>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</si>
  <si>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</si>
  <si>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</si>
  <si>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</si>
  <si>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</si>
  <si>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</si>
  <si>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</si>
  <si>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</si>
  <si>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</si>
  <si>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</si>
  <si>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</si>
  <si>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</si>
  <si>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</si>
  <si>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</si>
  <si>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</si>
  <si>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</si>
  <si>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</si>
  <si>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</si>
  <si>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</si>
  <si>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</si>
  <si>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</si>
  <si>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</si>
  <si>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</si>
  <si>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</si>
  <si>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</si>
  <si>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</si>
  <si>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</si>
  <si>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</si>
  <si>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</si>
  <si>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</si>
  <si>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</si>
  <si>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</si>
  <si>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</si>
  <si>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</si>
  <si>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</si>
  <si>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</si>
  <si>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</si>
  <si>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</si>
  <si>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</si>
  <si>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</si>
  <si>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</si>
  <si>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</si>
  <si>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</si>
  <si>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</si>
  <si>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</si>
  <si>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</si>
  <si>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</si>
  <si>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</si>
  <si>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</si>
  <si>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</si>
  <si>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</si>
  <si>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</si>
  <si>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</si>
  <si>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</si>
  <si>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</si>
  <si>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</si>
  <si>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</si>
  <si>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</si>
  <si>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</si>
  <si>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</si>
  <si>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</si>
  <si>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</si>
  <si>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</si>
  <si>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</si>
  <si>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</si>
  <si>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</si>
  <si>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</si>
  <si>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</si>
  <si>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</si>
  <si>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</si>
  <si>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</si>
  <si>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</si>
  <si>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</si>
  <si>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</si>
  <si>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</si>
  <si>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</si>
  <si>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</si>
  <si>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</si>
  <si>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</si>
  <si>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</si>
  <si>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</si>
  <si>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</si>
  <si>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</si>
  <si>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</si>
  <si>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</si>
  <si>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</si>
  <si>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</si>
  <si>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</si>
  <si>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</si>
  <si>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</si>
  <si>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</si>
  <si>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</si>
  <si>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</si>
  <si>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</si>
  <si>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</si>
  <si>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</si>
  <si>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</si>
  <si>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</si>
  <si>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</si>
  <si>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</si>
  <si>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</si>
  <si>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</si>
  <si>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</si>
  <si>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</si>
  <si>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</si>
  <si>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</si>
  <si>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</si>
  <si>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</si>
  <si>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</si>
  <si>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</si>
  <si>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</si>
  <si>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</si>
  <si>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</si>
  <si>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</si>
  <si>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</si>
  <si>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</si>
  <si>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</si>
  <si>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</si>
  <si>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</si>
  <si>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</si>
  <si>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</si>
  <si>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</si>
  <si>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</si>
  <si>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</si>
  <si>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</si>
  <si>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</si>
  <si>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</si>
  <si>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</si>
  <si>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</si>
  <si>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</si>
  <si>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</si>
  <si>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</si>
  <si>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</si>
  <si>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</si>
  <si>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</si>
  <si>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</si>
  <si>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</si>
  <si>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</si>
  <si>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</si>
  <si>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</si>
  <si>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</si>
  <si>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</si>
  <si>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</si>
  <si>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</si>
  <si>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</si>
  <si>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</si>
  <si>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</si>
  <si>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</si>
  <si>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</si>
  <si>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</si>
  <si>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</si>
  <si>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</si>
  <si>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</si>
  <si>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</si>
  <si>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</si>
  <si>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</si>
  <si>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</si>
  <si>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</si>
  <si>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</si>
  <si>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</si>
  <si>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</si>
  <si>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</si>
  <si>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</si>
  <si>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</si>
  <si>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</si>
  <si>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</si>
  <si>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</si>
  <si>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</si>
  <si>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</si>
  <si>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</si>
  <si>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</si>
  <si>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</si>
  <si>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</si>
  <si>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</si>
  <si>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</si>
  <si>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</si>
  <si>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</si>
  <si>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</si>
  <si>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</si>
  <si>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</si>
  <si>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</si>
  <si>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</si>
  <si>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</si>
  <si>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</si>
  <si>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</si>
  <si>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</si>
  <si>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</si>
  <si>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</si>
  <si>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</si>
  <si>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</si>
  <si>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</si>
  <si>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</si>
  <si>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</si>
  <si>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</si>
  <si>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</si>
  <si>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</si>
  <si>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</si>
  <si>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</si>
  <si>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</si>
  <si>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</si>
  <si>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</si>
  <si>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</si>
  <si>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</si>
  <si>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</si>
  <si>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</si>
  <si>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</si>
  <si>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</si>
  <si>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</si>
  <si>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</si>
  <si>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</si>
  <si>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</si>
  <si>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</si>
  <si>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</si>
  <si>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</si>
  <si>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</si>
  <si>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</si>
  <si>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</si>
  <si>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</si>
  <si>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</si>
  <si>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</si>
  <si>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</si>
  <si>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</si>
  <si>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</si>
  <si>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</si>
  <si>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</si>
  <si>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</si>
  <si>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</si>
  <si>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</si>
  <si>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</si>
  <si>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</si>
  <si>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</si>
  <si>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</si>
  <si>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</si>
  <si>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</si>
  <si>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</si>
  <si>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</si>
  <si>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</si>
  <si>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</si>
  <si>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</si>
  <si>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</si>
  <si>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</si>
  <si>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</si>
  <si>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</si>
  <si>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</si>
  <si>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</si>
  <si>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</si>
  <si>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</si>
  <si>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</si>
  <si>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</si>
  <si>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</si>
  <si>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</si>
  <si>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</si>
  <si>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</si>
  <si>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</si>
  <si>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</si>
  <si>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</si>
  <si>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</si>
  <si>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</si>
  <si>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</si>
  <si>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</si>
  <si>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</si>
  <si>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</si>
  <si>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</si>
  <si>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</si>
  <si>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</si>
  <si>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</si>
  <si>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</si>
  <si>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</si>
  <si>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</si>
  <si>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</si>
  <si>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</si>
  <si>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</si>
  <si>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</si>
  <si>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</si>
  <si>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</si>
  <si>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</si>
  <si>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</si>
  <si>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</si>
  <si>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</si>
  <si>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</si>
  <si>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</si>
  <si>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</si>
  <si>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</si>
  <si>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</si>
  <si>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</si>
  <si>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</si>
  <si>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</si>
  <si>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</si>
  <si>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</si>
  <si>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</si>
  <si>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</si>
  <si>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</si>
  <si>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</si>
  <si>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</si>
  <si>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</si>
  <si>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</si>
  <si>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</si>
  <si>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</si>
  <si>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</si>
  <si>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</si>
  <si>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</si>
  <si>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</si>
  <si>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</si>
  <si>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</si>
  <si>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</si>
  <si>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</si>
  <si>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</si>
  <si>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</si>
  <si>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</si>
  <si>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</si>
  <si>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</si>
  <si>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</si>
  <si>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</si>
  <si>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</si>
  <si>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</si>
  <si>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</si>
  <si>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</si>
  <si>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</si>
  <si>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</si>
  <si>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</si>
  <si>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</si>
  <si>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</si>
  <si>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</si>
  <si>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</si>
  <si>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</si>
  <si>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</si>
  <si>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</si>
  <si>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</si>
  <si>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</si>
  <si>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</si>
  <si>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</si>
  <si>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</si>
  <si>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</si>
  <si>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</si>
  <si>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</si>
  <si>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</si>
  <si>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</si>
  <si>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</si>
  <si>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</si>
  <si>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</si>
  <si>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</si>
  <si>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</si>
  <si>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</si>
  <si>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</si>
  <si>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</si>
  <si>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</si>
  <si>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</si>
  <si>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</si>
  <si>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</si>
  <si>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</si>
  <si>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</si>
  <si>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</si>
  <si>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</si>
  <si>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</si>
  <si>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</si>
  <si>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</si>
  <si>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</si>
  <si>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</si>
  <si>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</si>
  <si>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</si>
  <si>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</si>
  <si>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</si>
  <si>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</si>
  <si>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</si>
  <si>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</si>
  <si>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</si>
  <si>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</si>
  <si>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</si>
  <si>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</si>
  <si>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</si>
  <si>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</si>
  <si>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</si>
  <si>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</si>
  <si>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</si>
  <si>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</si>
  <si>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</si>
  <si>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</si>
  <si>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</si>
  <si>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</si>
  <si>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</si>
  <si>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</si>
  <si>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</si>
  <si>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</si>
  <si>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</si>
  <si>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</si>
  <si>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</si>
  <si>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</si>
  <si>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</si>
  <si>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</si>
  <si>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</si>
  <si>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</si>
  <si>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</si>
  <si>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</si>
  <si>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</si>
  <si>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</si>
  <si>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</si>
  <si>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</si>
  <si>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</si>
  <si>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</si>
  <si>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</si>
  <si>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</si>
  <si>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</si>
  <si>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</si>
  <si>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</si>
  <si>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</si>
  <si>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</si>
  <si>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</si>
  <si>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</si>
  <si>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</si>
  <si>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</si>
  <si>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</si>
  <si>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</si>
  <si>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</si>
  <si>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</si>
  <si>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</si>
  <si>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</si>
  <si>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</si>
  <si>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</si>
  <si>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</si>
  <si>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</si>
  <si>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</si>
  <si>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</si>
  <si>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</si>
  <si>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</si>
  <si>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</si>
  <si>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</si>
  <si>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</si>
  <si>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</si>
  <si>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</si>
  <si>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</si>
  <si>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</si>
  <si>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</si>
  <si>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</si>
  <si>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</si>
  <si>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</si>
  <si>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</si>
  <si>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</si>
  <si>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</si>
  <si>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</si>
  <si>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</si>
  <si>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</si>
  <si>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</si>
  <si>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</si>
  <si>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</si>
  <si>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</si>
  <si>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</si>
  <si>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</si>
  <si>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</si>
  <si>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</si>
  <si>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</si>
  <si>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</si>
  <si>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</si>
  <si>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</si>
  <si>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</si>
  <si>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</si>
  <si>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</si>
  <si>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</si>
  <si>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</si>
  <si>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</si>
  <si>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</si>
  <si>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</si>
  <si>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</si>
  <si>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</si>
  <si>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</si>
  <si>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</si>
  <si>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</si>
  <si>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</si>
  <si>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</si>
  <si>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</si>
  <si>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</si>
  <si>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</si>
  <si>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</si>
  <si>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</si>
  <si>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</si>
  <si>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</si>
  <si>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</si>
  <si>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</si>
  <si>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</si>
  <si>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</si>
  <si>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</si>
  <si>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</si>
  <si>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</si>
  <si>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</si>
  <si>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</si>
  <si>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</si>
  <si>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</si>
  <si>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</si>
  <si>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</si>
  <si>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</si>
  <si>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</si>
  <si>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</si>
  <si>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</si>
  <si>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</si>
  <si>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</si>
  <si>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</si>
  <si>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</si>
  <si>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</si>
  <si>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</si>
  <si>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</si>
  <si>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</si>
  <si>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</si>
  <si>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</si>
  <si>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</si>
  <si>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</si>
  <si>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</si>
  <si>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</si>
  <si>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</si>
  <si>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</si>
  <si>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</si>
  <si>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</si>
  <si>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</si>
  <si>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</si>
  <si>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</si>
  <si>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</si>
  <si>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</si>
  <si>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</si>
  <si>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</si>
  <si>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</si>
  <si>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</si>
  <si>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</si>
  <si>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</si>
  <si>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</si>
  <si>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</si>
  <si>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</si>
  <si>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</si>
  <si>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</si>
  <si>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</si>
  <si>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</si>
  <si>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</si>
  <si>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</si>
  <si>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</si>
  <si>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</si>
  <si>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</si>
  <si>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</si>
  <si>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</si>
  <si>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</si>
  <si>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</si>
  <si>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</si>
  <si>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</si>
  <si>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</si>
  <si>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</si>
  <si>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</si>
  <si>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</si>
  <si>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</si>
  <si>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</si>
  <si>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</si>
  <si>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</si>
  <si>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</si>
  <si>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</si>
  <si>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</si>
  <si>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</si>
  <si>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</si>
  <si>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</si>
  <si>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</si>
  <si>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</si>
  <si>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</si>
  <si>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</si>
  <si>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</si>
  <si>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</si>
  <si>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</si>
  <si>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</si>
  <si>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</si>
  <si>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</si>
  <si>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</si>
  <si>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</si>
  <si>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</si>
  <si>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</si>
  <si>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</si>
  <si>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</si>
  <si>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</si>
  <si>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</si>
  <si>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</si>
  <si>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</si>
  <si>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</si>
  <si>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</si>
  <si>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</si>
  <si>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</si>
  <si>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</si>
  <si>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</si>
  <si>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</si>
  <si>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</si>
  <si>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</si>
  <si>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</si>
  <si>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</si>
  <si>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</si>
  <si>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</si>
  <si>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</si>
  <si>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</si>
  <si>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</si>
  <si>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</si>
  <si>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</si>
  <si>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</si>
  <si>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</si>
  <si>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</si>
  <si>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</si>
  <si>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</si>
  <si>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</si>
  <si>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</si>
  <si>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</si>
  <si>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</si>
  <si>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</si>
  <si>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</si>
  <si>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</si>
  <si>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</si>
  <si>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</si>
  <si>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</si>
  <si>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</si>
  <si>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</si>
  <si>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</si>
  <si>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</si>
  <si>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</si>
  <si>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</si>
  <si>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</si>
  <si>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</si>
  <si>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</si>
  <si>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</si>
  <si>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</si>
  <si>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</si>
  <si>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</si>
  <si>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</si>
  <si>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</si>
  <si>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</si>
  <si>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</si>
  <si>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</si>
  <si>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</si>
  <si>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</si>
  <si>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</si>
  <si>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</si>
  <si>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</si>
  <si>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</si>
  <si>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</si>
  <si>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</si>
  <si>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</si>
  <si>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</si>
  <si>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</si>
  <si>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</si>
  <si>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</si>
  <si>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</si>
  <si>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</si>
  <si>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</si>
  <si>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</si>
  <si>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</si>
  <si>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</si>
  <si>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</si>
  <si>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</si>
  <si>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</si>
  <si>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</si>
  <si>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</si>
  <si>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</si>
  <si>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</si>
  <si>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</si>
  <si>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</si>
  <si>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</si>
  <si>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</si>
  <si>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</si>
  <si>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</si>
  <si>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</si>
  <si>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</si>
  <si>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</si>
  <si>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</si>
  <si>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</si>
  <si>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</si>
  <si>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</si>
  <si>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</si>
  <si>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</si>
  <si>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</si>
  <si>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</si>
  <si>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</si>
  <si>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</si>
  <si>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</si>
  <si>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</si>
  <si>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</si>
  <si>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</si>
  <si>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</si>
  <si>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</si>
  <si>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</si>
  <si>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</si>
  <si>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</si>
  <si>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</si>
  <si>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</si>
  <si>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</si>
  <si>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</si>
  <si>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</si>
  <si>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</si>
  <si>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</si>
  <si>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</si>
  <si>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</si>
  <si>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</si>
  <si>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</si>
  <si>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</si>
  <si>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</si>
  <si>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</si>
  <si>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</si>
  <si>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</si>
  <si>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</si>
  <si>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</si>
  <si>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</si>
  <si>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</si>
  <si>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</si>
  <si>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</si>
  <si>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</si>
  <si>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</si>
  <si>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</si>
  <si>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</si>
  <si>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</si>
  <si>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</si>
  <si>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</si>
  <si>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</si>
  <si>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</si>
  <si>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</si>
  <si>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</si>
  <si>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</si>
  <si>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</si>
  <si>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</si>
  <si>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</si>
  <si>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</si>
  <si>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</si>
  <si>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</si>
  <si>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</si>
  <si>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</si>
  <si>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</si>
  <si>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</si>
  <si>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</si>
  <si>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</si>
  <si>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</si>
  <si>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</si>
  <si>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</si>
  <si>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</si>
  <si>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</si>
  <si>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</si>
  <si>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</si>
  <si>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</si>
  <si>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</si>
  <si>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</si>
  <si>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</si>
  <si>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</si>
  <si>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</si>
  <si>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</si>
  <si>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</si>
  <si>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</si>
  <si>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</si>
  <si>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</si>
  <si>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</si>
  <si>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</si>
  <si>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</si>
  <si>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</si>
  <si>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</si>
  <si>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</si>
  <si>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</si>
  <si>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</si>
  <si>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</si>
  <si>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</si>
  <si>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</si>
  <si>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</si>
  <si>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</si>
  <si>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</si>
  <si>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</si>
  <si>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</si>
  <si>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</si>
  <si>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</si>
  <si>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</si>
  <si>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</si>
  <si>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</si>
  <si>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</si>
  <si>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</si>
  <si>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</si>
  <si>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</si>
  <si>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</si>
  <si>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</si>
  <si>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</si>
  <si>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</si>
  <si>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</si>
  <si>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</si>
  <si>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</si>
  <si>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</si>
  <si>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</si>
  <si>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</si>
  <si>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</si>
  <si>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</si>
  <si>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</si>
  <si>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</si>
  <si>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</si>
  <si>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</si>
  <si>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</si>
  <si>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</si>
  <si>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</si>
  <si>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</si>
  <si>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</si>
  <si>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</si>
  <si>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</si>
  <si>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</si>
  <si>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</si>
  <si>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</si>
  <si>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</si>
  <si>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</si>
  <si>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</si>
  <si>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</si>
  <si>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</si>
  <si>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</si>
  <si>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</si>
  <si>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</si>
  <si>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</si>
  <si>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</si>
  <si>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</si>
  <si>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</si>
  <si>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</si>
  <si>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</si>
  <si>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</si>
  <si>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</si>
  <si>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</si>
  <si>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</si>
  <si>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</si>
  <si>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</si>
  <si>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</si>
  <si>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</si>
  <si>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</si>
  <si>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</si>
  <si>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</si>
  <si>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</si>
  <si>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</si>
  <si>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</si>
  <si>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</si>
  <si>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</si>
  <si>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</si>
  <si>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</si>
  <si>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</si>
  <si>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</si>
  <si>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</si>
  <si>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</si>
  <si>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</si>
  <si>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</si>
  <si>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</si>
  <si>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</si>
  <si>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</si>
  <si>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</si>
  <si>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</si>
  <si>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</si>
  <si>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</si>
  <si>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</si>
  <si>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</si>
  <si>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</si>
  <si>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</si>
  <si>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</si>
  <si>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</si>
  <si>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</si>
  <si>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</si>
  <si>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</si>
  <si>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</si>
  <si>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</si>
  <si>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</si>
  <si>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</si>
  <si>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</si>
  <si>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</si>
  <si>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</si>
  <si>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</si>
  <si>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</si>
  <si>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</si>
  <si>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</si>
  <si>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</si>
  <si>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</si>
  <si>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</si>
  <si>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</si>
  <si>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</si>
  <si>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</si>
  <si>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</si>
  <si>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</si>
  <si>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</si>
  <si>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</si>
  <si>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</si>
  <si>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</si>
  <si>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</si>
  <si>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</si>
  <si>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</si>
  <si>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</si>
  <si>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</si>
  <si>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</si>
  <si>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</si>
  <si>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</si>
  <si>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</si>
  <si>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</si>
  <si>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</si>
  <si>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</si>
  <si>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</si>
  <si>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</si>
  <si>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</si>
  <si>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</si>
  <si>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</si>
  <si>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</si>
  <si>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</si>
  <si>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</si>
  <si>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</si>
  <si>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</si>
  <si>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</si>
  <si>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</si>
  <si>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</si>
  <si>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</si>
  <si>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</si>
  <si>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</si>
  <si>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</si>
  <si>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</si>
  <si>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</si>
  <si>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</si>
  <si>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</si>
  <si>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</si>
  <si>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</si>
  <si>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</si>
  <si>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</si>
  <si>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</si>
  <si>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</si>
  <si>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</si>
  <si>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</si>
  <si>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</si>
  <si>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</si>
  <si>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</si>
  <si>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</si>
  <si>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</si>
  <si>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</si>
  <si>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</si>
  <si>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</si>
  <si>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</si>
  <si>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</si>
  <si>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</si>
  <si>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</si>
  <si>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</si>
  <si>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</si>
  <si>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</si>
  <si>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</si>
  <si>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</si>
  <si>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</si>
  <si>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</si>
  <si>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</si>
  <si>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</si>
  <si>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</si>
  <si>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</si>
  <si>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</si>
  <si>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</si>
  <si>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</si>
  <si>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</si>
  <si>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</si>
  <si>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</si>
  <si>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</si>
  <si>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</si>
  <si>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</si>
  <si>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</si>
  <si>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</si>
  <si>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</si>
  <si>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</si>
  <si>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</si>
  <si>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</si>
  <si>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</si>
  <si>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</si>
  <si>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</si>
  <si>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</si>
  <si>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</si>
  <si>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</si>
  <si>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</si>
  <si>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</si>
  <si>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</si>
  <si>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</si>
  <si>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</si>
  <si>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</si>
  <si>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</si>
  <si>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</si>
  <si>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</si>
  <si>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</si>
  <si>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</si>
  <si>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</si>
  <si>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</si>
  <si>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</si>
  <si>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</si>
  <si>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</si>
  <si>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</si>
  <si>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</si>
  <si>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</si>
  <si>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</si>
  <si>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</si>
  <si>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</si>
  <si>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</si>
  <si>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</si>
  <si>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</si>
  <si>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</si>
  <si>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</si>
  <si>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</si>
  <si>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</si>
  <si>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</si>
  <si>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</si>
  <si>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</si>
  <si>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</si>
  <si>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</si>
  <si>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</si>
  <si>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</si>
  <si>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</si>
  <si>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</si>
  <si>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</si>
  <si>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</si>
  <si>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</si>
  <si>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</si>
  <si>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</si>
  <si>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</si>
  <si>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</si>
  <si>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</si>
  <si>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</si>
  <si>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</si>
  <si>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</si>
  <si>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</si>
  <si>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</si>
  <si>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</si>
  <si>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</si>
  <si>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</si>
  <si>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</si>
  <si>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</si>
  <si>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</si>
  <si>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</si>
  <si>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</si>
  <si>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</si>
  <si>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</si>
  <si>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</si>
  <si>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</si>
  <si>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</si>
  <si>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</si>
  <si>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</si>
  <si>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</si>
  <si>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</si>
  <si>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</si>
  <si>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</si>
  <si>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</si>
  <si>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</si>
  <si>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</si>
  <si>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</si>
  <si>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</si>
  <si>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</si>
  <si>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</si>
  <si>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</si>
  <si>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</si>
  <si>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</si>
  <si>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</si>
  <si>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</si>
  <si>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</si>
  <si>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</si>
  <si>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</si>
  <si>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</si>
  <si>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</si>
  <si>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</si>
  <si>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</si>
  <si>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</si>
  <si>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</si>
  <si>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</si>
  <si>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</si>
  <si>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</si>
  <si>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</si>
  <si>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</si>
  <si>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</si>
  <si>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</si>
  <si>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</si>
  <si>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</si>
  <si>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</si>
  <si>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</si>
  <si>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</si>
  <si>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</si>
  <si>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</si>
  <si>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</si>
  <si>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</si>
  <si>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</si>
  <si>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</si>
  <si>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</si>
  <si>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</si>
  <si>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</si>
  <si>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</si>
  <si>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</si>
  <si>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</si>
  <si>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</si>
  <si>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</si>
  <si>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</si>
  <si>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</si>
  <si>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</si>
  <si>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</si>
  <si>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</si>
  <si>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</si>
  <si>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</si>
  <si>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</si>
  <si>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</si>
  <si>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</si>
  <si>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</si>
  <si>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</si>
  <si>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</si>
  <si>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</si>
  <si>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</si>
  <si>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</si>
  <si>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</si>
  <si>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</si>
  <si>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</si>
  <si>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</si>
  <si>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</si>
  <si>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</si>
  <si>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</si>
  <si>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</si>
  <si>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</si>
  <si>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</si>
  <si>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</si>
  <si>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</si>
  <si>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</si>
  <si>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</si>
  <si>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</si>
  <si>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</si>
  <si>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</si>
  <si>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</si>
  <si>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</si>
  <si>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</si>
  <si>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</si>
  <si>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</si>
  <si>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</si>
  <si>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</si>
  <si>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</si>
  <si>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</si>
  <si>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</si>
  <si>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</si>
  <si>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</si>
  <si>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</si>
  <si>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</si>
  <si>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</si>
  <si>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</si>
  <si>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</si>
  <si>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</si>
  <si>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</si>
  <si>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</si>
  <si>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</si>
  <si>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</si>
  <si>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</si>
  <si>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</si>
  <si>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</si>
  <si>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</si>
  <si>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</si>
  <si>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</si>
  <si>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</si>
  <si>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</si>
  <si>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</si>
  <si>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</si>
  <si>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</si>
  <si>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</si>
  <si>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</si>
  <si>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</si>
  <si>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</si>
  <si>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</si>
  <si>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</si>
  <si>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</si>
  <si>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</si>
  <si>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</si>
  <si>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</si>
  <si>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</si>
  <si>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</si>
  <si>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</si>
  <si>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</si>
  <si>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</si>
  <si>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</si>
  <si>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</si>
  <si>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</si>
  <si>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</si>
  <si>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</si>
  <si>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</si>
  <si>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</si>
  <si>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</si>
  <si>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</si>
  <si>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</si>
  <si>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</si>
  <si>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</si>
  <si>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</si>
  <si>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</si>
  <si>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</si>
  <si>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</si>
  <si>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</si>
  <si>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</si>
  <si>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</si>
  <si>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</si>
  <si>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</si>
  <si>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</si>
  <si>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</si>
  <si>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</si>
  <si>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</si>
  <si>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</si>
  <si>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</si>
  <si>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</si>
  <si>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</si>
  <si>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</si>
  <si>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</si>
  <si>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</si>
  <si>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</si>
  <si>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</si>
  <si>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</si>
  <si>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</si>
  <si>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</si>
  <si>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</si>
  <si>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</si>
  <si>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</si>
  <si>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</si>
  <si>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</si>
  <si>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</si>
  <si>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</si>
  <si>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</si>
  <si>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</si>
  <si>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</si>
  <si>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</si>
  <si>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</si>
  <si>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</si>
  <si>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</si>
  <si>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</si>
  <si>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</si>
  <si>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</si>
  <si>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</si>
  <si>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</si>
  <si>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</si>
  <si>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</si>
  <si>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</si>
  <si>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</si>
  <si>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</si>
  <si>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</si>
  <si>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</si>
  <si>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</si>
  <si>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</si>
  <si>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</si>
  <si>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</si>
  <si>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</si>
  <si>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</si>
  <si>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</si>
  <si>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</si>
  <si>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</si>
  <si>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</si>
  <si>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</si>
  <si>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</si>
  <si>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</si>
  <si>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</si>
  <si>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</si>
  <si>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</si>
  <si>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</si>
  <si>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</si>
  <si>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</si>
  <si>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</si>
  <si>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</si>
  <si>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</si>
  <si>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</si>
  <si>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</si>
  <si>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</si>
  <si>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</si>
  <si>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</si>
  <si>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</si>
  <si>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</si>
  <si>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</si>
  <si>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</si>
  <si>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</si>
  <si>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</si>
  <si>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</si>
  <si>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</si>
  <si>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</si>
  <si>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</si>
  <si>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</si>
  <si>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</si>
  <si>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</si>
  <si>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</si>
  <si>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</si>
  <si>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</si>
  <si>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</si>
  <si>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</si>
  <si>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</si>
  <si>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</si>
  <si>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</si>
  <si>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</si>
  <si>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</si>
  <si>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</si>
  <si>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</si>
  <si>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</si>
  <si>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</si>
  <si>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</si>
  <si>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</si>
  <si>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</si>
  <si>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</si>
  <si>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</si>
  <si>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</si>
  <si>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</si>
  <si>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</si>
  <si>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</si>
  <si>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</si>
  <si>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</si>
  <si>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</si>
  <si>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</si>
  <si>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</si>
  <si>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</si>
  <si>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</si>
  <si>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</si>
  <si>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</si>
  <si>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</si>
  <si>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</si>
  <si>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</si>
  <si>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</si>
  <si>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</si>
  <si>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</si>
  <si>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</si>
  <si>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</si>
  <si>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</si>
  <si>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</si>
  <si>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</si>
  <si>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</si>
  <si>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</si>
  <si>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</si>
  <si>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</si>
  <si>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</si>
  <si>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</si>
  <si>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</si>
  <si>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</si>
  <si>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</si>
  <si>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</si>
  <si>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</si>
  <si>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</si>
  <si>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</si>
  <si>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</si>
  <si>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</si>
  <si>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</si>
  <si>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</si>
  <si>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</si>
  <si>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</si>
  <si>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</si>
  <si>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</si>
  <si>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</si>
  <si>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</si>
  <si>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</si>
  <si>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</si>
  <si>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</si>
  <si>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</si>
  <si>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</si>
  <si>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</si>
  <si>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</si>
  <si>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</si>
  <si>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</si>
  <si>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</si>
  <si>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</si>
  <si>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</si>
  <si>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</si>
  <si>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</si>
  <si>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</si>
  <si>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</si>
  <si>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</si>
  <si>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</si>
  <si>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</si>
  <si>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</si>
  <si>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</si>
  <si>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</si>
  <si>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</si>
  <si>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</si>
  <si>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</si>
  <si>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</si>
  <si>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</si>
  <si>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</si>
  <si>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</si>
  <si>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</si>
  <si>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</si>
  <si>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</si>
  <si>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</si>
  <si>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</si>
  <si>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</si>
  <si>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</si>
  <si>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</si>
  <si>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</si>
  <si>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</si>
  <si>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</si>
  <si>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</si>
  <si>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</si>
  <si>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</si>
  <si>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</si>
  <si>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</si>
  <si>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</si>
  <si>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</si>
  <si>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</si>
  <si>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</si>
  <si>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</si>
  <si>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</si>
  <si>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</si>
  <si>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</si>
  <si>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</si>
  <si>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</si>
  <si>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</si>
  <si>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</si>
  <si>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</si>
  <si>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</si>
  <si>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</si>
  <si>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</si>
  <si>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</si>
  <si>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</si>
  <si>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</si>
  <si>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</si>
  <si>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</si>
  <si>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</si>
  <si>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</si>
  <si>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</si>
  <si>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</si>
  <si>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</si>
  <si>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</si>
  <si>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</si>
  <si>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</si>
  <si>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</si>
  <si>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</si>
  <si>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</si>
  <si>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</si>
  <si>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</si>
  <si>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</si>
  <si>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</si>
  <si>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</si>
  <si>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</si>
  <si>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</si>
  <si>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</si>
  <si>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</si>
  <si>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</si>
  <si>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</si>
  <si>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</si>
  <si>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</si>
  <si>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</si>
  <si>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</si>
  <si>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</si>
  <si>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</si>
  <si>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</si>
  <si>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</si>
  <si>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</si>
  <si>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</si>
  <si>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</si>
  <si>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</si>
  <si>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</si>
  <si>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</si>
  <si>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</si>
  <si>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</si>
  <si>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</si>
  <si>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</si>
  <si>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</si>
  <si>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</si>
  <si>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</si>
  <si>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</si>
  <si>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</si>
  <si>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</si>
  <si>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</si>
  <si>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</si>
  <si>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</si>
  <si>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</si>
  <si>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</si>
  <si>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</si>
  <si>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</si>
  <si>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</si>
  <si>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</si>
  <si>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</si>
  <si>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</si>
  <si>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</si>
  <si>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</si>
  <si>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</si>
  <si>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</si>
  <si>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</si>
  <si>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</si>
  <si>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</si>
  <si>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</si>
  <si>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</si>
  <si>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</si>
  <si>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</si>
  <si>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</si>
  <si>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</si>
  <si>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</si>
  <si>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</si>
  <si>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</si>
  <si>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</si>
  <si>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</si>
  <si>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</si>
  <si>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</si>
  <si>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</si>
  <si>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</si>
  <si>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</si>
  <si>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</si>
  <si>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</si>
  <si>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</si>
  <si>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</si>
  <si>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</si>
  <si>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</si>
  <si>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</si>
  <si>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</si>
  <si>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</si>
  <si>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</si>
  <si>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</si>
  <si>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</si>
  <si>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</si>
  <si>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</si>
  <si>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</si>
  <si>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</si>
  <si>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</si>
  <si>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</si>
  <si>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</si>
  <si>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</si>
  <si>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</si>
  <si>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</si>
  <si>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</si>
  <si>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</si>
  <si>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</si>
  <si>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</si>
  <si>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</si>
  <si>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</si>
  <si>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</si>
  <si>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</si>
  <si>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</si>
  <si>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</si>
  <si>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</si>
  <si>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</si>
  <si>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</si>
  <si>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</si>
  <si>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</si>
  <si>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</si>
  <si>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</si>
  <si>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</si>
  <si>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</si>
  <si>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</si>
  <si>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</si>
  <si>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</si>
  <si>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</si>
  <si>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</si>
  <si>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</si>
  <si>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</si>
  <si>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</si>
  <si>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</si>
  <si>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</si>
  <si>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</si>
  <si>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</si>
  <si>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</si>
  <si>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</si>
  <si>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</si>
  <si>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</si>
  <si>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</si>
  <si>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</si>
  <si>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</si>
  <si>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</si>
  <si>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</si>
  <si>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</si>
  <si>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</si>
  <si>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</si>
  <si>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</si>
  <si>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</si>
  <si>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</si>
  <si>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</si>
  <si>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</si>
  <si>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</si>
  <si>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</si>
  <si>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</si>
  <si>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</si>
  <si>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</si>
  <si>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</si>
  <si>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</si>
  <si>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</si>
  <si>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</si>
  <si>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</si>
  <si>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</si>
  <si>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</si>
  <si>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</si>
  <si>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</si>
  <si>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</si>
  <si>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</si>
  <si>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</si>
  <si>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</si>
  <si>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</si>
  <si>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</si>
  <si>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</si>
  <si>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</si>
  <si>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</si>
  <si>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</si>
  <si>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</si>
  <si>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</si>
  <si>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</si>
  <si>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</si>
  <si>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</si>
  <si>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</si>
  <si>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</si>
  <si>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</si>
  <si>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</si>
  <si>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</si>
  <si>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</si>
  <si>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</si>
  <si>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</si>
  <si>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</si>
  <si>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</si>
  <si>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</si>
  <si>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</si>
  <si>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</si>
  <si>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</si>
  <si>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</si>
  <si>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</si>
  <si>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</si>
  <si>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</si>
  <si>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</si>
  <si>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</si>
  <si>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</si>
  <si>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</si>
  <si>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</si>
  <si>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</si>
  <si>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</si>
  <si>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</si>
  <si>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</si>
  <si>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</si>
  <si>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</si>
  <si>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</si>
  <si>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</si>
  <si>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</si>
  <si>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</si>
  <si>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</si>
  <si>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</si>
  <si>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</si>
  <si>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</si>
  <si>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</si>
  <si>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</si>
  <si>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</si>
  <si>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</si>
  <si>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</si>
  <si>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</si>
  <si>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</si>
  <si>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</si>
  <si>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</si>
  <si>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</si>
  <si>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</si>
  <si>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</si>
  <si>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</si>
  <si>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</si>
  <si>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</si>
  <si>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</si>
  <si>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</si>
  <si>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</si>
  <si>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</si>
  <si>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</si>
  <si>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</si>
  <si>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</si>
  <si>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</si>
  <si>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</si>
  <si>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</si>
  <si>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</si>
  <si>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</si>
  <si>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</si>
  <si>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</si>
  <si>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</si>
  <si>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</si>
  <si>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</si>
  <si>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</si>
  <si>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</si>
  <si>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</si>
  <si>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</si>
  <si>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</si>
  <si>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</si>
  <si>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</si>
  <si>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</si>
  <si>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</si>
  <si>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</si>
  <si>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</si>
  <si>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</si>
  <si>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</si>
  <si>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</si>
  <si>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</si>
  <si>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</si>
  <si>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</si>
  <si>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</si>
  <si>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</si>
  <si>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</si>
  <si>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</si>
  <si>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</si>
  <si>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</si>
  <si>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</si>
  <si>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</si>
  <si>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</si>
  <si>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</si>
  <si>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</si>
  <si>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</si>
  <si>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</si>
  <si>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</si>
  <si>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</si>
  <si>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</si>
  <si>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</si>
  <si>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</si>
  <si>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</si>
  <si>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</si>
  <si>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</si>
  <si>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</si>
  <si>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</si>
  <si>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</si>
  <si>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</si>
  <si>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</si>
  <si>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</si>
  <si>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</si>
  <si>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</si>
  <si>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</si>
  <si>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</si>
  <si>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</si>
  <si>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</si>
  <si>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</si>
  <si>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</si>
  <si>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</si>
  <si>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</si>
  <si>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</si>
  <si>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</si>
  <si>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</si>
  <si>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</si>
  <si>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</si>
  <si>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</si>
  <si>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</si>
  <si>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</si>
  <si>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</si>
  <si>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</si>
  <si>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</si>
  <si>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</si>
  <si>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</si>
  <si>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</si>
  <si>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</si>
  <si>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</si>
  <si>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</si>
  <si>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</si>
  <si>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</si>
  <si>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</si>
  <si>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</si>
  <si>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</si>
  <si>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</si>
  <si>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</si>
  <si>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</si>
  <si>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</si>
  <si>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</si>
  <si>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</si>
  <si>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</si>
  <si>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</si>
  <si>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</si>
  <si>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</si>
  <si>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</si>
  <si>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</si>
  <si>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</si>
  <si>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</si>
  <si>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</si>
  <si>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</si>
  <si>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</si>
  <si>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</si>
  <si>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</si>
  <si>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</si>
  <si>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</si>
  <si>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</si>
  <si>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</si>
  <si>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</si>
  <si>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</si>
  <si>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</si>
  <si>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</si>
  <si>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</si>
  <si>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</si>
  <si>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</si>
  <si>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</si>
  <si>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</si>
  <si>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</si>
  <si>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</si>
  <si>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</si>
  <si>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</si>
  <si>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</si>
  <si>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</si>
  <si>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</si>
  <si>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</si>
  <si>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</si>
  <si>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</si>
  <si>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</si>
  <si>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</si>
  <si>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</si>
  <si>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</si>
  <si>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</si>
  <si>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</si>
  <si>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</si>
  <si>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</si>
  <si>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</si>
  <si>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</si>
  <si>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</si>
  <si>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</si>
  <si>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</si>
  <si>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</si>
  <si>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</si>
  <si>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</si>
  <si>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</si>
  <si>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</si>
  <si>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</si>
  <si>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</si>
  <si>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</si>
  <si>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</si>
  <si>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</si>
  <si>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</si>
  <si>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</si>
  <si>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</si>
  <si>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</si>
  <si>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</si>
  <si>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</si>
  <si>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</si>
  <si>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</si>
  <si>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</si>
  <si>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</si>
  <si>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</si>
  <si>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</si>
  <si>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</si>
  <si>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</si>
  <si>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</si>
  <si>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</si>
  <si>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</si>
  <si>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</si>
  <si>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</si>
  <si>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</si>
  <si>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</si>
  <si>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</si>
  <si>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</si>
  <si>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</si>
  <si>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</si>
  <si>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</si>
  <si>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</si>
  <si>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</si>
  <si>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</si>
  <si>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</si>
  <si>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</si>
  <si>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</si>
  <si>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</si>
  <si>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</si>
  <si>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</si>
  <si>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</si>
  <si>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</si>
  <si>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</si>
  <si>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</si>
  <si>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</si>
  <si>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</si>
  <si>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</si>
  <si>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</si>
  <si>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</si>
  <si>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</si>
  <si>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</si>
  <si>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</si>
  <si>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</si>
  <si>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</si>
  <si>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</si>
  <si>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</si>
  <si>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</si>
  <si>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</si>
  <si>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</si>
  <si>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</si>
  <si>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</si>
  <si>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</si>
  <si>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</si>
  <si>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</si>
  <si>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</si>
  <si>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</si>
  <si>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</si>
  <si>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</si>
  <si>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</si>
  <si>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</si>
  <si>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</si>
  <si>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</si>
  <si>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</si>
  <si>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</si>
  <si>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</si>
  <si>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</si>
  <si>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</si>
  <si>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</si>
  <si>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</si>
  <si>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</si>
  <si>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</si>
  <si>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</si>
  <si>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</si>
  <si>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</si>
  <si>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</si>
  <si>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</si>
  <si>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</si>
  <si>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</si>
  <si>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</si>
  <si>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</si>
  <si>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</si>
  <si>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</si>
  <si>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</si>
  <si>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</si>
  <si>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</si>
  <si>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</si>
  <si>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</si>
  <si>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</si>
  <si>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</si>
  <si>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</si>
  <si>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</si>
  <si>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</si>
  <si>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</si>
  <si>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</si>
  <si>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</si>
  <si>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</si>
  <si>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</si>
  <si>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</si>
  <si>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</si>
  <si>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</si>
  <si>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</si>
  <si>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</si>
  <si>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</si>
  <si>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</si>
  <si>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</si>
  <si>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</si>
  <si>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</si>
  <si>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</si>
  <si>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</si>
  <si>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</si>
  <si>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</si>
  <si>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</si>
  <si>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</si>
  <si>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</si>
  <si>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</si>
  <si>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</si>
  <si>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</si>
  <si>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</si>
  <si>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</si>
  <si>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</si>
  <si>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</si>
  <si>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</si>
  <si>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</si>
  <si>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</si>
  <si>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</si>
  <si>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</si>
  <si>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</si>
  <si>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</si>
  <si>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</si>
  <si>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</si>
  <si>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</si>
  <si>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</si>
  <si>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</si>
  <si>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</si>
  <si>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</si>
  <si>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</si>
  <si>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</si>
  <si>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</si>
  <si>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</si>
  <si>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</si>
  <si>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</si>
  <si>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</si>
  <si>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</si>
  <si>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</si>
  <si>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</si>
  <si>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</si>
  <si>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</si>
  <si>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</si>
  <si>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</si>
  <si>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</si>
  <si>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</si>
  <si>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</si>
  <si>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</si>
  <si>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</si>
  <si>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</si>
  <si>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</si>
  <si>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</si>
  <si>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</si>
  <si>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</si>
  <si>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</si>
  <si>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</si>
  <si>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</si>
  <si>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</si>
  <si>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</si>
  <si>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</si>
  <si>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</si>
  <si>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</si>
  <si>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</si>
  <si>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</si>
  <si>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</si>
  <si>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</si>
  <si>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</si>
  <si>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</si>
  <si>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</si>
  <si>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</si>
  <si>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</si>
  <si>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</si>
  <si>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</si>
  <si>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</si>
  <si>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</si>
  <si>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</si>
  <si>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</si>
  <si>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</si>
  <si>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</si>
  <si>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</si>
  <si>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</si>
  <si>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</si>
  <si>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</si>
  <si>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</si>
  <si>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</si>
  <si>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</si>
  <si>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</si>
  <si>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</si>
  <si>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</si>
  <si>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</si>
  <si>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</si>
  <si>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</si>
  <si>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</si>
  <si>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</si>
  <si>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</si>
  <si>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</si>
  <si>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</si>
  <si>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</si>
  <si>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</si>
  <si>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</si>
  <si>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</si>
  <si>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</si>
  <si>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</si>
  <si>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</si>
  <si>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</si>
  <si>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</si>
  <si>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</si>
  <si>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</si>
  <si>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</si>
  <si>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</si>
  <si>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</si>
  <si>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</si>
  <si>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</si>
  <si>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</si>
  <si>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</si>
  <si>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</si>
  <si>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</si>
  <si>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</si>
  <si>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</si>
  <si>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</si>
  <si>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</si>
  <si>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</si>
  <si>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</si>
  <si>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</si>
  <si>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</si>
  <si>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</si>
  <si>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</si>
  <si>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</si>
  <si>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</si>
  <si>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</si>
  <si>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</si>
  <si>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</si>
  <si>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</si>
  <si>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</si>
  <si>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</si>
  <si>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</si>
  <si>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</si>
  <si>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</si>
  <si>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</si>
  <si>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</si>
  <si>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</si>
  <si>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</si>
  <si>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</si>
  <si>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</si>
  <si>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</si>
  <si>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</si>
  <si>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</si>
  <si>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</si>
  <si>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</si>
  <si>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</si>
  <si>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</si>
  <si>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</si>
  <si>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</si>
  <si>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</si>
  <si>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</si>
  <si>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</si>
  <si>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</si>
  <si>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</si>
  <si>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</si>
  <si>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</si>
  <si>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</si>
  <si>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</si>
  <si>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</si>
  <si>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</si>
  <si>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</si>
  <si>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</si>
  <si>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</si>
  <si>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</si>
  <si>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</si>
  <si>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</si>
  <si>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</si>
  <si>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</si>
  <si>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</si>
  <si>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</si>
  <si>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</si>
  <si>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</si>
  <si>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</si>
  <si>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</si>
  <si>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</si>
  <si>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</si>
  <si>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</si>
  <si>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</si>
  <si>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</si>
  <si>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</si>
  <si>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</si>
  <si>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</si>
  <si>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</si>
  <si>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</si>
  <si>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</si>
  <si>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</si>
  <si>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</si>
  <si>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</si>
  <si>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</si>
  <si>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</si>
  <si>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</si>
  <si>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</si>
  <si>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</si>
  <si>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</si>
  <si>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</si>
  <si>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</si>
  <si>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</si>
  <si>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</si>
  <si>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</si>
  <si>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</si>
  <si>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</si>
  <si>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</si>
  <si>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</si>
  <si>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</si>
  <si>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</si>
  <si>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</si>
  <si>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</si>
  <si>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</si>
  <si>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</si>
  <si>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</si>
  <si>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</si>
  <si>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</si>
  <si>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</si>
  <si>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</si>
  <si>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</si>
  <si>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</si>
  <si>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</si>
  <si>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</si>
  <si>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</si>
  <si>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</si>
  <si>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</si>
  <si>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</si>
  <si>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</si>
  <si>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</si>
  <si>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</si>
  <si>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</si>
  <si>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</si>
  <si>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</si>
  <si>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</si>
  <si>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</si>
  <si>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</si>
  <si>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</si>
  <si>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</si>
  <si>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</si>
  <si>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</si>
  <si>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</si>
  <si>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</si>
  <si>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</si>
  <si>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</si>
  <si>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</si>
  <si>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</si>
  <si>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</si>
  <si>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</si>
  <si>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</si>
  <si>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</si>
  <si>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</si>
  <si>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</si>
  <si>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</si>
  <si>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</si>
  <si>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</si>
  <si>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</si>
  <si>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</si>
  <si>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</si>
  <si>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</si>
  <si>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</si>
  <si>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</si>
  <si>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</si>
  <si>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</si>
  <si>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</si>
  <si>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</si>
  <si>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</si>
  <si>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</si>
  <si>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</si>
  <si>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</si>
  <si>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</si>
  <si>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</si>
  <si>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</si>
  <si>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</si>
  <si>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</si>
  <si>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</si>
  <si>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</si>
  <si>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</si>
  <si>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</si>
  <si>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</si>
  <si>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</si>
  <si>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</si>
  <si>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</si>
  <si>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</si>
  <si>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</si>
  <si>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</si>
  <si>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</si>
  <si>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</si>
  <si>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</si>
  <si>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</si>
  <si>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</si>
  <si>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</si>
  <si>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</si>
  <si>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</si>
  <si>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</si>
  <si>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</si>
  <si>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</si>
  <si>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</si>
  <si>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</si>
  <si>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</si>
  <si>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</si>
  <si>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</si>
  <si>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</si>
  <si>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</si>
  <si>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</si>
  <si>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</si>
  <si>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</si>
  <si>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</si>
  <si>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</si>
  <si>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</si>
  <si>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</si>
  <si>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</si>
  <si>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</si>
  <si>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</si>
  <si>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</si>
  <si>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</si>
  <si>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</si>
  <si>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</si>
  <si>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</si>
  <si>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</si>
  <si>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</si>
  <si>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</si>
  <si>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</si>
  <si>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</si>
  <si>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</si>
  <si>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</si>
  <si>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</si>
  <si>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</si>
  <si>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</si>
  <si>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</si>
  <si>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</si>
  <si>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</si>
  <si>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</si>
  <si>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</si>
  <si>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</si>
  <si>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</si>
  <si>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</si>
  <si>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</si>
  <si>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</si>
  <si>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</si>
  <si>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</si>
  <si>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</si>
  <si>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</si>
  <si>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</si>
  <si>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</si>
  <si>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</si>
  <si>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</si>
  <si>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</si>
  <si>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</si>
  <si>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</si>
  <si>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</si>
  <si>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</si>
  <si>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</si>
  <si>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</si>
  <si>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</si>
  <si>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</si>
  <si>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</si>
  <si>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</si>
  <si>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</si>
  <si>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</si>
  <si>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</si>
  <si>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</si>
  <si>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</si>
  <si>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</si>
  <si>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</si>
  <si>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</si>
  <si>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</si>
  <si>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</si>
  <si>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</si>
  <si>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</si>
  <si>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</si>
  <si>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</si>
  <si>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</si>
  <si>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</si>
  <si>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</si>
  <si>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</si>
  <si>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</si>
  <si>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</si>
  <si>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</si>
  <si>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</si>
  <si>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</si>
  <si>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</si>
  <si>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</si>
  <si>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</si>
  <si>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</si>
  <si>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</si>
  <si>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</si>
  <si>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</si>
  <si>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</si>
  <si>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</si>
  <si>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</si>
  <si>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</si>
  <si>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</si>
  <si>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</si>
  <si>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</si>
  <si>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</si>
  <si>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</si>
  <si>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</si>
  <si>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</si>
  <si>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</si>
  <si>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</si>
  <si>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</si>
  <si>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</si>
  <si>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</si>
  <si>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</si>
  <si>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</si>
  <si>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</si>
  <si>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</si>
  <si>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</si>
  <si>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</si>
  <si>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</si>
  <si>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</si>
  <si>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</si>
  <si>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</si>
  <si>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</si>
  <si>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</si>
  <si>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</si>
  <si>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</si>
  <si>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</si>
  <si>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</si>
  <si>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</si>
  <si>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</si>
  <si>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</si>
  <si>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</si>
  <si>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</si>
  <si>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</si>
  <si>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</si>
  <si>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</si>
  <si>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</si>
  <si>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</si>
  <si>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</si>
  <si>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</si>
  <si>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</si>
  <si>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</si>
  <si>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</si>
  <si>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</si>
  <si>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</si>
  <si>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</si>
  <si>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</si>
  <si>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</si>
  <si>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</si>
  <si>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</si>
  <si>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</si>
  <si>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</si>
  <si>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</si>
  <si>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</si>
  <si>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</si>
  <si>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</si>
  <si>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</si>
  <si>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</si>
  <si>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</si>
  <si>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</si>
  <si>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</si>
  <si>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</si>
  <si>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</si>
  <si>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</si>
  <si>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</si>
  <si>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</si>
  <si>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</si>
  <si>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</si>
  <si>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</si>
  <si>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</si>
  <si>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</si>
  <si>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</si>
  <si>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</si>
  <si>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</si>
  <si>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</si>
  <si>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</si>
  <si>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</si>
  <si>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</si>
  <si>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</si>
  <si>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</si>
  <si>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</si>
  <si>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</si>
  <si>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</si>
  <si>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</si>
  <si>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</si>
  <si>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</si>
  <si>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</si>
  <si>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</si>
  <si>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</si>
  <si>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</si>
  <si>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</si>
  <si>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</si>
  <si>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</si>
  <si>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</si>
  <si>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</si>
  <si>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</si>
  <si>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</si>
  <si>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</si>
  <si>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</si>
  <si>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</si>
  <si>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</si>
  <si>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</si>
  <si>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</si>
  <si>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</si>
  <si>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</si>
  <si>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</si>
  <si>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</si>
  <si>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</si>
  <si>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</si>
  <si>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</si>
  <si>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</si>
  <si>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</si>
  <si>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</si>
  <si>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</si>
  <si>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</si>
  <si>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</si>
  <si>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</si>
  <si>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</si>
  <si>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</si>
  <si>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</si>
  <si>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</si>
  <si>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</si>
  <si>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</si>
  <si>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</si>
  <si>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</si>
  <si>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</si>
  <si>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</si>
  <si>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</si>
  <si>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</si>
  <si>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</si>
  <si>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</si>
  <si>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</si>
  <si>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</si>
  <si>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</si>
  <si>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</si>
  <si>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</si>
  <si>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</si>
  <si>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</si>
  <si>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</si>
  <si>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</si>
  <si>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</si>
  <si>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</si>
  <si>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</si>
  <si>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</si>
  <si>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</si>
  <si>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</si>
  <si>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</si>
  <si>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</si>
  <si>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</si>
  <si>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</si>
  <si>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</si>
  <si>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</si>
  <si>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</si>
  <si>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</si>
  <si>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</si>
  <si>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</si>
  <si>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</si>
  <si>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</si>
  <si>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</si>
  <si>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</si>
  <si>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</si>
  <si>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</si>
  <si>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</si>
  <si>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</si>
  <si>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</si>
  <si>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</si>
  <si>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</si>
  <si>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</si>
  <si>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</si>
  <si>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</si>
  <si>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</si>
  <si>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</si>
  <si>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</si>
  <si>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</si>
  <si>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</si>
  <si>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</si>
  <si>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</si>
  <si>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</si>
  <si>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</si>
  <si>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</si>
  <si>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</si>
  <si>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</si>
  <si>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</si>
  <si>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</si>
  <si>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</si>
  <si>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</si>
  <si>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</si>
  <si>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</si>
  <si>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</si>
  <si>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</si>
  <si>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</si>
  <si>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</si>
  <si>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</si>
  <si>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</si>
  <si>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</si>
  <si>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</si>
  <si>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</si>
  <si>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</si>
  <si>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</si>
  <si>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</si>
  <si>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</si>
  <si>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</si>
  <si>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</si>
  <si>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</si>
  <si>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</si>
  <si>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</si>
  <si>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</si>
  <si>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</si>
  <si>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</si>
  <si>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</si>
  <si>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</si>
  <si>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</si>
  <si>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</si>
  <si>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</si>
  <si>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</si>
  <si>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</si>
  <si>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</si>
  <si>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</si>
  <si>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</si>
  <si>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</si>
  <si>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</si>
  <si>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</si>
  <si>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</si>
  <si>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</si>
  <si>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</si>
  <si>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</si>
  <si>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</si>
  <si>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</si>
  <si>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</si>
  <si>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</si>
  <si>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</si>
  <si>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</si>
  <si>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</si>
  <si>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</si>
  <si>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</si>
  <si>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</si>
  <si>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</si>
  <si>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</si>
  <si>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</si>
  <si>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</si>
  <si>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</si>
  <si>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</si>
  <si>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</si>
  <si>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</si>
  <si>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</si>
  <si>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</si>
  <si>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</si>
  <si>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</si>
  <si>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</si>
  <si>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</si>
  <si>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</si>
  <si>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</si>
  <si>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</si>
  <si>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</si>
  <si>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</si>
  <si>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</si>
  <si>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</si>
  <si>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</si>
  <si>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</si>
  <si>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</si>
  <si>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</si>
  <si>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</si>
  <si>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</si>
  <si>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</si>
  <si>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</si>
  <si>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</si>
  <si>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</si>
  <si>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</si>
  <si>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</si>
  <si>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</si>
  <si>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</si>
  <si>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</si>
  <si>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</si>
  <si>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</si>
  <si>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</si>
  <si>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</si>
  <si>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</si>
  <si>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</si>
  <si>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</si>
  <si>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</si>
  <si>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</si>
  <si>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</si>
  <si>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</si>
  <si>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</si>
  <si>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</si>
  <si>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</si>
  <si>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</si>
  <si>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</si>
  <si>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</si>
  <si>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</si>
  <si>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</si>
  <si>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</si>
  <si>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</si>
  <si>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</si>
  <si>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</si>
  <si>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</si>
  <si>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</si>
  <si>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</si>
  <si>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</si>
  <si>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</si>
  <si>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</si>
  <si>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</si>
  <si>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</si>
  <si>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</si>
  <si>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</si>
  <si>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</si>
  <si>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</si>
  <si>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</si>
  <si>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</si>
  <si>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</si>
  <si>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</si>
  <si>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</si>
  <si>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</si>
  <si>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</si>
  <si>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</si>
  <si>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</si>
  <si>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</si>
  <si>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</si>
  <si>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</si>
  <si>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</si>
  <si>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</si>
  <si>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</si>
  <si>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</si>
  <si>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</si>
  <si>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</si>
  <si>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</si>
  <si>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</si>
  <si>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</si>
  <si>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</si>
  <si>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</si>
  <si>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</si>
  <si>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</si>
  <si>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</si>
  <si>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</si>
  <si>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</si>
  <si>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</si>
  <si>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</si>
  <si>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</si>
  <si>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</si>
  <si>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</si>
  <si>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</si>
  <si>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</si>
  <si>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</si>
  <si>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</si>
  <si>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</si>
  <si>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</si>
  <si>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</si>
  <si>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</si>
  <si>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</si>
  <si>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</si>
  <si>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</si>
  <si>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</si>
  <si>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</si>
  <si>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</si>
  <si>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</si>
  <si>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</si>
  <si>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</si>
  <si>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</si>
  <si>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</si>
  <si>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</si>
  <si>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</si>
  <si>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</si>
  <si>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</si>
  <si>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</si>
  <si>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</si>
  <si>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</si>
  <si>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</si>
  <si>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</si>
  <si>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</si>
  <si>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</si>
  <si>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</si>
  <si>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</si>
  <si>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</si>
  <si>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</si>
  <si>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</si>
  <si>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</si>
  <si>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</si>
  <si>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</si>
  <si>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</si>
  <si>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</si>
  <si>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</si>
  <si>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</si>
  <si>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</si>
  <si>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</si>
  <si>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</si>
  <si>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</si>
  <si>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</si>
  <si>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</si>
  <si>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</si>
  <si>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</si>
  <si>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</si>
  <si>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</si>
  <si>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</si>
  <si>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</si>
  <si>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</si>
  <si>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</si>
  <si>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</si>
  <si>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</si>
  <si>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</si>
  <si>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</si>
  <si>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</si>
  <si>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</si>
  <si>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</si>
  <si>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</si>
  <si>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</si>
  <si>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</si>
  <si>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</si>
  <si>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</si>
  <si>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</si>
  <si>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</si>
  <si>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</si>
  <si>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</si>
  <si>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</si>
  <si>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</si>
  <si>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</si>
  <si>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</si>
  <si>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</si>
  <si>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</si>
  <si>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</si>
  <si>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</si>
  <si>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</si>
  <si>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</si>
  <si>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</si>
  <si>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</si>
  <si>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</si>
  <si>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</si>
  <si>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</si>
  <si>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</si>
  <si>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</si>
  <si>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</si>
  <si>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</si>
  <si>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</si>
  <si>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</si>
  <si>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</si>
  <si>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</si>
  <si>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</si>
  <si>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</si>
  <si>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</si>
  <si>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</si>
  <si>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</si>
  <si>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</si>
  <si>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</si>
  <si>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</si>
  <si>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</si>
  <si>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</si>
  <si>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</si>
  <si>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</si>
  <si>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</si>
  <si>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</si>
  <si>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</si>
  <si>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</si>
  <si>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</si>
  <si>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</si>
  <si>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</si>
  <si>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</si>
  <si>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</si>
  <si>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</si>
  <si>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</si>
  <si>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</si>
  <si>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</si>
  <si>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</si>
  <si>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</si>
  <si>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</si>
  <si>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</si>
  <si>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</si>
  <si>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</si>
  <si>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</si>
  <si>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</si>
  <si>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</si>
  <si>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</si>
  <si>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</si>
  <si>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</si>
  <si>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</si>
  <si>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</si>
  <si>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</si>
  <si>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</si>
  <si>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</si>
  <si>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</si>
  <si>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</si>
  <si>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</si>
  <si>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</si>
  <si>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</si>
  <si>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</si>
  <si>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</si>
  <si>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</si>
  <si>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</si>
  <si>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</si>
  <si>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</si>
  <si>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</si>
  <si>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</si>
  <si>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</si>
  <si>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</si>
  <si>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</si>
  <si>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</si>
  <si>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</si>
  <si>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</si>
  <si>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</si>
  <si>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</si>
  <si>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</si>
  <si>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</si>
  <si>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</si>
  <si>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</si>
  <si>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</si>
  <si>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</si>
  <si>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</si>
  <si>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</si>
  <si>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</si>
  <si>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</si>
  <si>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</si>
  <si>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</si>
  <si>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</si>
  <si>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</si>
  <si>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</si>
  <si>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</si>
  <si>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</si>
  <si>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</si>
  <si>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</si>
  <si>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</si>
  <si>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</si>
  <si>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</si>
  <si>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</si>
  <si>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</si>
  <si>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</si>
  <si>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</si>
  <si>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</si>
  <si>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</si>
  <si>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</si>
  <si>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</si>
  <si>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</si>
  <si>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</si>
  <si>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</si>
  <si>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</si>
  <si>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</si>
  <si>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</si>
  <si>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</si>
  <si>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</si>
  <si>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</si>
  <si>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</si>
  <si>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</si>
  <si>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</si>
  <si>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</si>
  <si>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</si>
  <si>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</si>
  <si>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</si>
  <si>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</si>
  <si>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</si>
  <si>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</si>
  <si>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</si>
  <si>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</si>
  <si>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</si>
  <si>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</si>
  <si>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</si>
  <si>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</si>
  <si>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</si>
  <si>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</si>
  <si>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</si>
  <si>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</si>
  <si>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</si>
  <si>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</si>
  <si>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</si>
  <si>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</si>
  <si>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</si>
  <si>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</si>
  <si>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</si>
  <si>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</si>
  <si>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</si>
  <si>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</si>
  <si>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</si>
  <si>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</si>
  <si>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</si>
  <si>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</si>
  <si>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</si>
  <si>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</si>
  <si>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</si>
  <si>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</si>
  <si>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</si>
  <si>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</si>
  <si>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</si>
  <si>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</si>
  <si>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</si>
  <si>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</si>
  <si>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</si>
  <si>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</si>
  <si>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</si>
  <si>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</si>
  <si>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</si>
  <si>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</si>
  <si>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</si>
  <si>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</si>
  <si>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</si>
  <si>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</si>
  <si>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</si>
  <si>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</si>
  <si>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</si>
  <si>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</si>
  <si>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</si>
  <si>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</si>
  <si>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</si>
  <si>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</si>
  <si>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</si>
  <si>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</si>
  <si>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</si>
  <si>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</si>
  <si>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</si>
  <si>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</si>
  <si>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</si>
  <si>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</si>
  <si>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</si>
  <si>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</si>
  <si>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</si>
  <si>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</si>
  <si>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</si>
  <si>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</si>
  <si>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</si>
  <si>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</si>
  <si>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</si>
  <si>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</si>
  <si>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</si>
  <si>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</si>
  <si>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</si>
  <si>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</si>
  <si>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</si>
  <si>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</si>
  <si>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</si>
  <si>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</si>
  <si>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</si>
  <si>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</si>
  <si>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</si>
  <si>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</si>
  <si>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</si>
  <si>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</si>
  <si>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</si>
  <si>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</si>
  <si>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</si>
  <si>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</si>
  <si>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</si>
  <si>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</si>
  <si>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</si>
  <si>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</si>
  <si>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</si>
  <si>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</si>
  <si>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</si>
  <si>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</si>
  <si>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</si>
  <si>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</si>
  <si>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</si>
  <si>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</si>
  <si>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</si>
  <si>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</si>
  <si>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</si>
  <si>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</si>
  <si>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</si>
  <si>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</si>
  <si>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</si>
  <si>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</si>
  <si>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</si>
  <si>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</si>
  <si>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</si>
  <si>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</si>
  <si>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</si>
  <si>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</si>
  <si>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</si>
  <si>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</si>
  <si>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</si>
  <si>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</si>
  <si>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</si>
  <si>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</si>
  <si>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</si>
  <si>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</si>
  <si>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</si>
  <si>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</si>
  <si>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</si>
  <si>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</si>
  <si>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</si>
  <si>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</si>
  <si>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</si>
  <si>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</si>
  <si>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</si>
  <si>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</si>
  <si>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</si>
  <si>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</si>
  <si>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</si>
  <si>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</si>
  <si>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</si>
  <si>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</si>
  <si>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</si>
  <si>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</si>
  <si>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</si>
  <si>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</si>
  <si>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</si>
  <si>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</si>
  <si>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</si>
  <si>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</si>
  <si>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</si>
  <si>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</si>
  <si>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</si>
  <si>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</si>
  <si>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</si>
  <si>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</si>
  <si>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</si>
  <si>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</si>
  <si>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</si>
  <si>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PCM-20251008-00002277</t>
  </si>
  <si>
    <t>3G Down ETA 10 mins</t>
  </si>
  <si>
    <t>PCM-20251008-00002401</t>
  </si>
  <si>
    <t>site access at night located at Desert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</si>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</sst>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275.82143032407475</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6.9069212964677718E-2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6.1823842595913447E-2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1.8247453706862871E-2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45938.769856250001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45938.769856250001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45938.769856250001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45938.769856250001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45938.769856250001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45938.769856250001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45938.769856250001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45938.769856250001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45938.769856250001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45938.769856250001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45938.769856250001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45938.769856250001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45938.769856250001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45938.769856250001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45938.769856250001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45938.769856250001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45938.769856250001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45938.769856250001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45938.769856250001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45938.769856250001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45938.769856250001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45938.769856250001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45938.769856250001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45938.769856250001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45938.769856250001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45938.769856250001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45938.769856250001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45938.769856250001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45938.769856250001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45938.769856250001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45938.769856250001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45938.769856250001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45938.769856250001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45938.769856250001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45938.769856250001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45938.769856250001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45938.769856250001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45938.769856250001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45938.769856250001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45938.769856250001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45938.769856250001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45938.769856250001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45938.769856250001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45938.769856250001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45938.769856250001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45938.769856250001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45938.769856250001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45938.769856250001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45938.769856250001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45938.769856250001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45938.769856250001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45938.769856250001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45938.769856250001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45938.769856250001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45938.769856250001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45938.769856250001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45938.769856250001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45938.769856250001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45938.769856250001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45938.769856250001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45938.769856250001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45938.769856250001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45938.769856250001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45938.769856250001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45938.769856250001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45938.769856250001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45938.769856250001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45938.769856250001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45938.769856250001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45938.769856250001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45938.769856250001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45938.769856250001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45938.769856250001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45938.769856250001</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132.04277291666949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113.77001828703942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45938.769856250001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45938.769856250001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45938.769856250001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45938.769856250001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45938.769856250001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45938.769856250001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45938.769856250001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45938.769856250001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45938.769856250001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45938.769856250001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45938.769856250001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45938.769856250001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45938.769856250001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45938.769856250001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45938.769856250001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45938.769856250001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45938.769856250001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45938.769856250001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45938.769856250001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45938.769856250001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45938.769856250001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45938.769856250001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45938.769856250001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45938.769856250001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45938.769856250001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45938.769856250001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45938.769856250001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45938.769856250001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45938.769856250001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45938.769856250001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45938.769856250001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45938.769856250001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45938.769856250001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45938.769856250001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45938.769856250001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45938.769856250001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45938.769856250001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45938.769856250001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45938.769856250001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45938.769856250001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45938.769856250001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45938.769856250001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45938.769856250001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45938.769856250001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45938.769856250001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45938.769856250001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45938.769856250001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45938.769856250001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45938.769856250001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45938.769856250001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45938.769856250001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45938.769856250001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45938.769856250001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45938.769856250001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45938.769856250001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45938.769856250001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45938.769856250001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45938.769856250001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45938.769856250001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45938.769856250001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45938.769856250001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45938.769856250001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45938.769856250001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45938.769856250001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45938.769856250001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45938.769856250001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45938.769856250001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45938.769856250001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45938.769856250001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45938.769856250001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45938.769856250001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45938.769856250001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45938.769856250001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45938.769856250001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45938.769856250001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45938.769856250001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45938.769856250001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45938.769856250001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45938.769856250001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45938.769856250001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45938.769856250001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45938.769856250001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45938.769856250001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45938.769856250001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45938.769856250001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45938.769856250001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45938.769856250001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45938.769856250001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45938.769856250001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45938.769856250001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45938.769856250001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45938.769856250001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45938.769856250001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45938.769856250001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45938.769856250001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45938.769856250001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45938.769856250001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45938.769856250001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45938.769856250001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45938.769856250001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45938.769856250001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45938.769856250001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45938.769856250001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45938.769856250001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45938.769856250001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45938.769856250001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45938.769856250001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45938.769856250001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45938.769856250001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45938.769856250001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45938.769856250001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45938.769856250001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45938.769856250001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45938.769856250001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45938.769856250001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45938.769856250001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45938.769856250001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45938.769856250001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45938.769856250001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45938.769856250001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45938.769856250001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45938.769856250001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45938.769856250001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45938.769856250001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45938.769856250001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45938.769856250001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45938.769856250001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45938.769856250001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45938.769856250001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45938.769856250001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45938.769856250001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45938.769856250001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45938.769856250001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45938.769856250001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45938.769856250001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45938.769856250001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45938.769856250001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45938.769856250001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45938.769856250001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45938.769856250001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45938.769856250001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45938.769856250001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45938.769856250001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45938.769856250001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45938.769856250001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45938.769856250001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45938.769856250001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45938.769856250001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45938.769856250001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45938.769856250001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45938.769856250001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45938.769856250001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45938.769856250001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45938.769856250001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45938.769856250001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45938.769856250001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45938.769856250001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45938.769856250001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45938.769856250001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45938.769856250001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45938.769856250001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45938.769856250001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45938.769856250001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45938.769856250001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45938.769856250001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45938.769856250001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45938.769856250001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45938.769856250001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45938.769856250001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45938.769856250001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45938.769856250001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45938.769856250001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45938.769856250001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45938.769856250001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45938.769856250001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45938.769856250001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45938.769856250001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45938.769856250001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45938.769856250001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45938.769856250001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45938.769856250001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45938.769856250001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45938.769856250001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45938.769856250001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45938.769856250001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45938.769856250001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45938.769856250001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45938.769856250001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45938.769856250001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45938.769856250001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45938.769856250001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45938.769856250001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45938.769856250001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45938.769856250001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45938.769856250001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45938.769856250001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45938.769856250001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45938.769856250001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45938.769856250001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45938.769856250001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45938.769856250001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45938.769856250001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45938.769856250001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45938.769856250001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45938.769856250001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45938.769856250001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45938.769856250001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45938.769856250001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45938.769856250001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45938.769856250001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45938.769856250001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45938.769856250001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45938.769856250001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45938.769856250001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45938.769856250001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45938.769856250001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45938.769856250001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45938.769856250001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45938.769856250001</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45938.769856250001</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45938.769856250001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45938.769856250001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45938.769856250001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45938.769856250001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45938.769856250001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45938.769856250001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45938.769856250001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45938.769856250001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45938.769856250001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45938.769856250001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45938.769856250001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45938.769856250001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45938.769856250001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45938.769856250001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45938.769856250001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45938.769856250001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45938.769856250001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45938.769856250001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45938.769856250001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45938.769856250001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45938.769856250001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45938.769856250001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45938.769856250001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45938.769856250001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45938.769856250001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45938.769856250001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45938.769856250001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45938.769856250001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45938.769856250001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45938.769856250001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45938.769856250001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45938.769856250001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45938.769856250001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45938.769856250001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45938.769856250001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45938.769856250001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45938.769856250001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45938.769856250001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45938.769856250001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45938.769856250001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45938.769856250001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45938.769856250001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45938.769856250001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45938.769856250001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45938.769856250001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45938.769856250001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45938.769856250001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45938.769856250001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45938.769856250001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45938.769856250001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45938.769856250001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45938.769856250001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45938.769856250001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45938.769856250001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45938.769856250001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45938.769856250001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45938.769856250001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45938.769856250001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45938.769856250001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45938.769856250001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45938.769856250001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45938.769856250001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45938.769856250001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45938.769856250001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45938.769856250001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45938.769856250001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45938.769856250001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45938.769856250001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45938.769856250001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45938.769856250001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45938.769856250001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45938.769856250001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45938.769856250001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45938.769856250001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45938.769856250001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45938.769856250001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45938.769856250001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45938.769856250001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45938.769856250001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45938.769856250001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45938.769856250001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45938.769856250001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45938.769856250001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45938.769856250001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45938.769856250001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45938.769856250001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45938.769856250001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45938.769856250001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45938.769856250001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45938.769856250001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45938.769856250001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45938.769856250001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45938.769856250001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45938.769856250001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45938.769856250001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45938.769856250001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45938.769856250001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45938.769856250001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45938.769856250001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45938.769856250001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45938.769856250001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45938.769856250001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45938.769856250001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45938.769856250001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45938.769856250001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45938.769856250001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45938.769856250001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45938.769856250001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45938.769856250001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45938.769856250001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45938.769856250001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45938.769856250001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45938.769856250001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45938.769856250001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45938.769856250001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45938.769856250001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45938.769856250001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45938.769856250001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45938.769856250001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45938.769856250001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45938.769856250001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45938.769856250001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45938.769856250001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45938.769856250001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45938.769856250001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45938.769856250001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45938.769856250001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45938.769856250001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45938.769856250001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45938.769856250001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45938.769856250001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45938.769856250001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45938.769856250001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45938.769856250001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45938.769856250001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45938.769856250001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45938.769856250001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45938.769856250001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45938.769856250001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45938.769856250001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45938.769856250001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45938.769856250001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45938.769856250001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45938.769856250001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45938.769856250001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45938.769856250001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45938.769856250001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45938.769856250001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45938.769856250001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45938.769856250001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45938.769856250001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45938.769856250001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45938.769856250001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45938.769856250001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45938.769856250001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45938.769856250001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45938.769856250001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45938.769856250001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45938.769856250001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45938.769856250001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45938.769856250001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45938.769856250001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45938.769856250001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45938.769856250001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45938.769856250001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45938.769856250001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45938.769856250001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45938.769856250001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45938.769856250001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45938.769856250001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45938.769856250001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45938.769856250001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45938.769856250001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45938.769856250001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45938.769856250001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45938.769856250001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45938.769856250001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45938.769856250001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45938.769856250001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45938.769856250001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45938.769856250001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45938.769856250001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45938.769856250001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45938.769856250001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45938.769856250001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45938.769856250001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45938.769856250001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45938.769856250001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45938.769856250001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45938.769856250001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45938.769856250001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45938.769856250001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45938.769856250001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45938.769856250001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45938.769856250001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45938.769856250001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45938.769856250001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45938.769856250001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45938.769856250001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45938.769856250001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45938.769856250001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45938.769856250001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45938.769856250001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45938.769856250001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45938.769856250001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45938.769856250001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45938.769856250001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45938.769856250001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45938.769856250001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45938.769856250001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45938.769856250001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45938.769856250001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45938.769856250001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45938.769856250001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45938.769856250001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45938.769856250001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45938.769856250001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45938.769856250001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45938.769856250001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45938.769856250001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45938.769856250001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45938.769856250001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45938.769856250001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45938.769856250001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45938.769856250001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45938.769856250001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45938.769856250001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45938.769856250001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45938.769856250001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45938.769856250001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45938.769856250001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45938.769856250001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45938.769856250001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45938.769856250001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45938.769856250001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45938.769856250001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45938.769856250001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45938.769856250001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45938.769856250001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45938.769856250001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45938.769856250001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45938.769856250001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45938.769856250001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45938.769856250001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45938.769856250001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45938.769856250001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45938.769856250001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45938.769856250001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45938.769856250001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45938.769856250001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45938.769856250001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45938.769856250001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45938.769856250001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45938.769856250001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45938.769856250001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45938.769856250001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45938.769856250001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45938.769856250001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45938.769856250001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45938.769856250001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45938.769856250001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45938.769856250001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45938.769856250001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45938.769856250001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45938.769856250001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45938.769856250001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45938.769856250001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45938.769856250001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45938.769856250001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45938.769856250001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45938.769856250001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45938.769856250001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45938.769856250001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45938.769856250001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45938.769856250001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45938.769856250001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45938.769856250001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45938.769856250001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45938.769856250001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45938.769856250001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45938.769856250001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45938.769856250001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45938.769856250001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45938.769856250001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45938.769856250001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45938.769856250001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45938.769856250001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45938.769856250001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45938.769856250001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45938.769856250001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45938.769856250001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45938.769856250001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45938.769856250001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45938.769856250001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45938.769856250001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45938.769856250001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45938.769856250001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45938.769856250001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45938.769856250001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45938.769856250001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45938.769856250001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45938.769856250001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45938.769856250001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45938.769856250001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45938.769856250001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45938.769856250001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45938.769856250001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45938.769856250001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45938.769856250001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45938.769856250001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45938.769856250001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45938.769856250001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45938.769856250001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45938.769856250001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45938.769856250001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45938.769856250001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45938.769856250001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45938.769856250001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45938.769856250001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45938.769856250001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45938.769856250001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45938.769856250001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45938.769856250001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45938.769856250001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45938.769856250001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45938.769856250001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45938.769856250001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45938.769856250001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45938.769856250001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45938.769856250001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45938.769856250001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45938.769856250001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45938.769856250001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45938.769856250001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45938.769856250001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45938.769856250001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45938.769856250001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45938.769856250001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45938.769856250001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45938.769856250001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45938.769856250001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45938.769856250001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45938.769856250001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45938.769856250001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45938.769856250001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45938.769856250001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45938.769856250001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45938.769856250001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45938.769856250001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45938.769856250001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45938.769856250001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45938.769856250001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45938.769856250001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45938.769856250001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45938.769856250001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45938.769856250001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45938.769856250001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45938.769856250001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45938.769856250001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45938.769856250001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45938.769856250001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45938.769856250001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45938.769856250001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45938.769856250001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45938.769856250001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45938.769856250001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45938.769856250001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45938.769856250001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45938.769856250001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45938.769856250001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45938.769856250001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45938.769856250001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45938.769856250001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45938.769856250001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45938.769856250001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45938.769856250001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45938.769856250001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45938.769856250001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45938.769856250001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45938.769856250001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45938.769856250001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45938.769856250001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45938.769856250001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45938.769856250001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45938.769856250001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45938.769856250001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45938.769856250001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45938.769856250001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45938.769856250001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45938.769856250001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45938.769856250001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45938.769856250001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45938.769856250001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45938.769856250001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45938.769856250001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45938.769856250001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45938.769856250001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45938.769856250001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45938.769856250001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45938.769856250001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45938.769856250001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45938.769856250001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45938.769856250001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45938.769856250001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45938.769856250001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45938.769856250001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45938.769856250001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45938.769856250001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45938.769856250001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45938.769856250001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45938.769856250001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45938.769856250001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45938.769856250001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45938.769856250001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45938.769856250001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45938.769856250001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45938.769856250001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45938.769856250001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45938.769856250001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45938.769856250001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45938.769856250001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45938.769856250001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45938.769856250001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45938.769856250001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45938.769856250001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45938.769856250001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45938.769856250001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45938.769856250001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45938.769856250001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45938.769856250001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45938.769856250001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45938.769856250001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45938.769856250001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45938.769856250001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45938.769856250001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45938.769856250001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45938.769856250001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45938.769856250001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45938.769856250001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45938.769856250001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45938.769856250001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45938.769856250001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45938.769856250001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45938.769856250001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45938.769856250001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45938.769856250001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45938.769856250001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45938.769856250001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45938.769856250001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45938.769856250001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45938.769856250001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45938.769856250001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45938.769856250001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45938.769856250001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45938.769856250001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45938.769856250001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45938.769856250001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45938.769856250001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45938.769856250001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45938.769856250001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45938.769856250001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45938.769856250001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45938.769856250001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45938.769856250001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45938.769856250001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45938.769856250001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45938.769856250001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45938.769856250001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45938.769856250001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45938.769856250001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45938.769856250001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45938.769856250001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45938.769856250001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45938.769856250001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45938.769856250001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45938.769856250001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45938.769856250001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45938.769856250001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45938.769856250001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45938.769856250001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45938.769856250001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45938.769856250001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45938.769856250001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45938.769856250001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45938.769856250001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45938.769856250001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45938.769856250001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45938.769856250001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45938.769856250001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45938.769856250001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45938.769856250001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45938.769856250001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45938.769856250001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45938.769856250001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45938.769856250001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45938.769856250001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45938.769856250001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45938.769856250001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45938.769856250001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45938.769856250001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45938.769856250001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45938.769856250001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45938.769856250001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45938.769856250001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45938.769856250001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45938.769856250001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45938.769856250001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45938.769856250001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45938.769856250001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45938.769856250001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45938.769856250001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45938.769856250001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45938.769856250001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45938.769856250001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45938.769856250001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45938.769856250001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45938.769856250001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45938.769856250001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45938.769856250001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45938.769856250001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45938.769856250001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45938.769856250001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45938.769856250001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45938.769856250001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45938.769856250001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45938.769856250001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45938.769856250001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45938.769856250001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45938.769856250001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45938.769856250001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45938.769856250001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45938.769856250001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45938.769856250001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45938.769856250001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45938.769856250001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45938.769856250001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45938.769856250001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45938.769856250001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45938.769856250001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45938.769856250001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45938.769856250001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45938.769856250001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45938.769856250001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45938.769856250001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45938.769856250001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45938.769856250001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45938.769856250001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45938.769856250001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45938.769856250001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45938.769856250001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45938.769856250001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45938.769856250001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45938.769856250001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45938.769856250001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45938.769856250001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45938.769856250001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45938.769856250001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45938.769856250001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45938.769856250001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45938.769856250001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45938.769856250001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45938.769856250001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45938.769856250001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45938.769856250001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45938.769856250001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45938.769856250001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45938.769856250001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45938.769856250001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45938.769856250001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45938.769856250001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45938.769856250001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45938.769856250001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45938.769856250001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45938.769856250001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45938.769856250001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45938.769856250001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45938.769856250001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45938.769856250001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45938.769856250001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45938.769856250001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45938.769856250001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45938.769856250001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45938.769856250001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45938.769856250001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45938.769856250001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45938.769856250001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45938.769856250001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45938.769856250001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45938.769856250001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45938.769856250001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45938.769856250001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45938.769856250001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45938.769856250001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45938.769856250001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45938.769856250001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45938.769856250001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45938.769856250001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45938.769856250001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45938.769856250001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45938.769856250001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45938.769856250001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45938.769856250001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45938.769856250001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45938.769856250001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45938.769856250001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45938.769856250001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45938.769856250001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45938.769856250001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45938.769856250001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45938.769856250001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45938.769856250001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45938.769856250001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45938.769856250001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45938.769856250001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45938.769856250001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45938.769856250001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45938.769856250001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45938.769856250001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45938.769856250001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45938.769856250001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45938.769856250001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45938.769856250001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45938.769856250001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45938.769856250001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45938.769856250001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45938.769856250001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45938.769856250001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45938.769856250001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45938.769856250001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45938.769856250001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45938.769856250001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45938.769856250001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45938.769856250001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45938.769856250001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45938.769856250001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45938.769856250001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45938.769856250001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45938.769856250001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45938.769856250001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45938.769856250001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45938.769856250001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45938.769856250001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45938.769856250001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45938.769856250001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45938.769856250001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45938.769856250001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45938.769856250001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45938.769856250001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45938.769856250001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45938.769856250001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45938.769856250001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45938.769856250001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45938.769856250001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45938.769856250001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45938.769856250001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45938.769856250001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45938.769856250001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45938.769856250001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45938.769856250001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45938.769856250001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45938.769856250001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45938.769856250001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45938.769856250001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45938.769856250001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45938.769856250001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45938.769856250001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45938.769856250001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45938.769856250001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45938.769856250001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45938.769856250001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45938.769856250001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45938.769856250001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45938.769856250001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45938.769856250001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45938.769856250001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45938.769856250001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45938.769856250001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45938.769856250001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45938.769856250001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45938.769856250001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45938.769856250001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45938.769856250001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45938.769856250001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45938.769856250001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45938.769856250001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45938.769856250001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45938.769856250001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45938.769856250001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45938.769856250001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45938.769856250001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45938.769856250001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45938.769856250001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45938.769856250001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45938.769856250001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45938.769856250001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45938.769856250001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45938.769856250001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45938.769856250001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45938.769856250001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45938.769856250001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45938.769856250001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45938.769856250001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45938.769856250001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45938.769856250001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45938.769856250001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45938.769856250001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45938.769856250001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45938.769856250001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45938.769856250001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45938.769856250001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45938.769856250001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45938.769856250001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45938.769856250001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45938.769856250001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45938.769856250001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45938.769856250001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45938.769856250001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45938.769856250001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45938.769856250001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45938.769856250001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45938.769856250001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45938.769856250001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45938.769856250001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45938.769856250001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45938.769856250001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45938.769856250001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45938.769856250001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45938.769856250001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45938.769856250001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45938.769856250001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45938.769856250001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45938.769856250001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45938.769856250001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45938.769856250001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45938.769856250001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45938.769856250001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45938.769856250001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45938.769856250001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45938.769856250001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45938.769856250001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45938.769856250001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45938.769856250001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45938.769856250001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45938.769856250001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45938.769856250001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45938.769856250001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45938.769856250001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45938.769856250001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45938.769856250001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45938.769856250001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45938.769856250001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45938.769856250001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45938.769856250001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45938.769856250001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45938.769856250001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45938.769856250001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45938.769856250001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45938.769856250001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45938.769856250001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45938.769856250001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45938.769856250001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45938.769856250001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45938.769856250001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45938.769856250001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45938.769856250001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45938.769856250001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45938.769856250001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45938.769856250001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45938.769856250001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45938.769856250001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45938.769856250001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45938.769856250001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45938.769856250001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45938.769856250001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45938.769856250001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45938.769856250001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45938.769856250001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45938.769856250001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45938.769856250001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45938.769856250001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45938.769856250001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45938.769856250001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45938.769856250001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45938.769856250001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45938.769856250001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45938.769856250001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45938.769856250001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45938.769856250001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45938.769856250001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45938.769856250001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45938.769856250001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45938.769856250001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45938.769856250001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45938.769856250001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45938.769856250001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45938.769856250001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45938.769856250001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45938.769856250001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45938.769856250001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45938.769856250001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45938.769856250001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45938.769856250001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45938.769856250001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45938.769856250001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45938.769856250001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45938.769856250001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45938.769856250001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45938.769856250001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45938.769856250001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45938.769856250001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45938.769856250001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45938.769856250001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45938.769856250001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45938.769856250001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45938.769856250001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45938.769856250001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45938.769856250001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45938.769856250001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45938.769856250001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45938.769856250001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45938.769856250001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45938.769856250001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45938.769856250001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45938.769856250001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45938.769856250001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45938.769856250001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45938.769856250001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45938.769856250001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45938.769856250001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45938.769856250001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45938.769856250001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45938.769856250001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45938.769856250001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45938.769856250001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45938.769856250001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45938.769856250001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45938.769856250001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45938.769856250001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45938.769856250001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45938.769856250001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45938.769856250001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45938.769856250001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45938.769856250001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45938.769856250001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45938.769856250001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45938.769856250001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45938.769856250001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45938.769856250001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45938.769856250001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45938.769856250001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45938.769856250001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45938.769856250001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45938.769856250001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45938.769856250001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45938.769856250001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45938.769856250001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45938.769856250001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45938.769856250001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45938.769856250001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45938.769856250001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45938.769856250001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45938.769856250001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45938.769856250001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45938.769856250001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45938.769856250001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45938.769856250001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45938.769856250001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45938.769856250001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45938.769856250001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45938.769856250001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45938.769856250001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45938.769856250001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45938.769856250001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45938.769856250001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45938.769856250001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45938.769856250001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45938.769856250001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45938.769856250001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45938.769856250001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45938.769856250001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45938.769856250001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45938.769856250001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45938.769856250001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45938.769856250001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45938.769856250001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45938.769856250001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45938.769856250001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45938.769856250001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45938.769856250001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45938.769856250001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45938.769856250001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45938.769856250001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45938.769856250001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45938.769856250001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45938.769856250001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45938.769856250001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45938.769856250001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45938.769856250001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45938.769856250001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45938.769856250001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45938.769856250001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45938.769856250001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45938.769856250001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45938.769856250001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45938.769856250001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45938.769856250001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45938.769856250001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45938.769856250001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45938.769856250001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45938.769856250001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45938.769856250001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45938.769856250001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45938.769856250001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45938.769856250001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45938.769856250001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45938.769856250001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45938.769856250001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45938.769856250001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45938.769856250001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45938.769856250001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45938.769856250001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45938.769856250001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45938.769856250001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45938.769856250001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45938.769856250001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45938.769856250001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45938.769856250001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45938.769856250001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45938.769856250001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45938.769856250001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45938.769856250001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45938.769856250001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45938.769856250001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45938.769856250001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45938.769856250001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45938.769856250001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45938.769856250001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45938.769856250001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45938.769856250001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45938.769856250001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45938.769856250001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45938.769856250001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45938.769856250001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45938.769856250001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45938.769856250001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45938.769856250001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45938.769856250001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45938.769856250001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45938.769856250001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45938.769856250001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45938.769856250001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45938.769856250001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45938.769856250001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45938.769856250001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45938.769856250001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45938.769856250001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45938.769856250001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45938.769856250001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45938.769856250001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45938.769856250001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45938.769856250001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45938.769856250001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45938.769856250001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45938.769856250001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45938.769856250001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45938.769856250001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45938.769856250001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45938.769856250001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45938.769856250001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45938.769856250001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45938.769856250001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45938.769856250001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45938.769856250001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45938.769856250001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45938.769856250001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45938.769856250001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45938.769856250001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45938.769856250001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45938.769856250001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45938.769856250001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45938.769856250001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45938.769856250001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45938.769856250001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45938.769856250001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45938.769856250001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45938.769856250001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45938.769856250001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45938.769856250001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45938.769856250001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45938.769856250001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45938.769856250001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45938.769856250001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45938.769856250001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45938.769856250001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45938.769856250001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45938.769856250001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45938.769856250001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45938.769856250001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45938.769856250001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45938.769856250001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45938.769856250001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45938.769856250001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45938.769856250001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45938.769856250001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45938.769856250001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45938.769856250001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45938.769856250001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45938.769856250001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45938.769856250001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45938.769856250001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45938.769856250001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45938.769856250001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45938.769856250001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45938.769856250001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45938.769856250001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45938.769856250001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45938.769856250001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45938.769856250001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45938.769856250001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45938.769856250001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45938.769856250001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45938.769856250001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45938.769856250001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45938.769856250001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45938.769856250001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45938.769856250001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45938.769856250001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45938.769856250001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45938.769856250001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45938.769856250001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45938.769856250001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45938.769856250001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45938.769856250001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45938.769856250001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45938.769856250001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45938.769856250001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45938.769856250001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45938.769856250001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45938.769856250001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45938.769856250001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45938.769856250001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45938.769856250001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45938.769856250001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45938.769856250001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45938.769856250001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45938.769856250001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45938.769856250001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45938.769856250001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45938.769856250001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45938.769856250001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45938.769856250001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45938.769856250001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45938.769856250001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45938.769856250001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45938.769856250001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45938.769856250001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45938.769856250001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45938.769856250001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45938.769856250001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45938.769856250001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45938.769856250001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45938.769856250001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45938.769856250001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45938.769856250001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45938.769856250001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45938.769856250001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45938.769856250001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45938.769856250001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45938.769856250001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45938.769856250001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45938.769856250001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45938.769856250001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45938.769856250001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45938.769856250001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45938.769856250001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45938.769856250001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45938.769856250001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45938.769856250001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45938.769856250001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45938.769856250001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45938.769856250001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45938.769856250001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45938.769856250001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45938.769856250001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45938.769856250001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45938.769856250001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45938.769856250001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45938.769856250001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45938.769856250001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45938.769856250001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45938.769856250001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45938.769856250001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45938.769856250001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45938.769856250001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45938.769856250001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45938.769856250001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45938.769856250001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45938.769856250001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45938.769856250001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45938.769856250001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45938.769856250001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45938.769856250001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45938.769856250001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45938.769856250001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45938.769856250001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45938.769856250001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45938.769856250001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45938.769856250001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45938.769856250001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45938.769856250001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45938.769856250001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45938.769856250001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45938.769856250001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45938.769856250001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45938.769856250001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45938.769856250001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45938.769856250001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45938.769856250001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45938.769856250001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45938.769856250001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45938.769856250001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45938.769856250001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45938.769856250001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45938.769856250001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45938.769856250001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45938.769856250001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45938.769856250001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45938.769856250001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45938.769856250001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45938.769856250001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45938.769856250001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45938.769856250001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45938.769856250001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45938.769856250001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45938.769856250001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45938.769856250001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45938.769856250001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45938.769856250001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45938.769856250001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45938.769856250001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45938.769856250001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45938.769856250001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45938.769856250001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45938.769856250001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45938.769856250001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45938.769856250001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45938.769856250001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45938.769856250001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45938.769856250001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45938.769856250001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45938.769856250001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45938.769856250001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45938.769856250001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45938.769856250001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45938.769856250001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45938.769856250001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45938.769856250001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45938.769856250001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45938.769856250001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45938.769856250001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45938.769856250001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45938.769856250001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45938.769856250001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45938.769856250001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45938.769856250001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45938.769856250001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45938.769856250001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45938.769856250001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45938.769856250001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45938.769856250001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45938.769856250001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45938.769856250001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45938.769856250001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45938.769856250001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45938.769856250001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45938.769856250001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45938.769856250001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45938.769856250001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45938.769856250001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45938.769856250001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45938.769856250001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45938.769856250001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45938.769856250001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45938.769856250001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45938.769856250001</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235.28913865740469</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45938.769856250001</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45938.769856250001</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45938.769856250001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45938.769856250001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45938.769856250001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45938.769856250001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45938.769856250001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45938.769856250001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45938.769856250001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45938.769856250001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45938.769856250001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45938.769856250001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45938.769856250001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45938.769856250001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45938.769856250001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45938.769856250001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45938.769856250001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45938.769856250001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45938.769856250001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45938.769856250001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45938.769856250001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45938.769856250001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45938.769856250001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45938.769856250001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45938.769856250001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45938.769856250001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45938.769856250001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45938.769856250001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45938.769856250001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45938.769856250001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45938.769856250001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45938.769856250001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45938.769856250001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45938.769856250001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45938.769856250001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45938.769856250001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45938.769856250001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45938.769856250001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45938.769856250001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45938.769856250001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45938.769856250001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45938.769856250001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45938.769856250001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45938.769856250001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45938.769856250001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45938.769856250001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45938.769856250001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45938.769856250001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45938.769856250001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45938.769856250001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45938.769856250001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45938.769856250001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45938.769856250001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45938.769856250001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45938.769856250001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45938.769856250001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45938.769856250001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45938.769856250001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45938.769856250001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45938.769856250001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45938.769856250001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45938.769856250001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45938.769856250001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45938.769856250001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45938.769856250001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45938.769856250001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45938.769856250001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45938.769856250001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45938.769856250001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45938.769856250001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45938.769856250001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45938.769856250001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45938.769856250001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45938.769856250001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45938.769856250001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45938.769856250001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45938.769856250001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45938.769856250001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45938.769856250001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45938.769856250001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45938.769856250001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45938.769856250001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45938.769856250001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45938.769856250001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45938.769856250001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45938.769856250001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45938.769856250001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45938.769856250001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45938.769856250001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45938.769856250001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45938.769856250001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45938.769856250001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45938.769856250001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45938.769856250001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45938.769856250001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45938.769856250001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45938.769856250001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45938.769856250001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45938.769856250001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45938.769856250001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45938.769856250001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45938.769856250001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45938.769856250001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45938.769856250001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45938.769856250001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45938.769856250001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45938.769856250001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45938.769856250001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45938.769856250001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45938.769856250001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45938.769856250001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45938.769856250001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45938.769856250001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45938.769856250001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45938.769856250001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45938.769856250001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45938.769856250001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45938.769856250001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45938.769856250001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45938.769856250001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45938.769856250001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45938.769856250001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45938.769856250001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45938.769856250001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45938.769856250001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45938.769856250001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45938.769856250001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45938.769856250001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45938.769856250001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45938.769856250001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45938.769856250001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45938.769856250001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45938.769856250001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45938.769856250001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45938.769856250001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45938.769856250001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45938.769856250001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45938.769856250001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45938.769856250001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45938.769856250001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45938.769856250001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45938.769856250001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45938.769856250001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45938.769856250001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45938.769856250001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45938.769856250001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45938.769856250001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45938.769856250001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45938.769856250001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45938.769856250001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45938.769856250001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45938.769856250001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45938.769856250001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45938.769856250001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45938.769856250001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45938.769856250001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45938.769856250001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45938.769856250001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45938.769856250001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45938.769856250001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45938.769856250001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45938.769856250001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45938.769856250001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45938.769856250001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45938.769856250001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45938.769856250001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45938.769856250001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45938.769856250001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45938.769856250001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45938.769856250001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45938.769856250001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45938.769856250001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45938.769856250001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45938.769856250001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45938.769856250001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45938.769856250001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45938.769856250001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45938.769856250001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45938.769856250001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45938.769856250001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45938.769856250001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45938.769856250001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45938.769856250001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45938.769856250001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45938.769856250001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45938.769856250001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45938.769856250001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45938.769856250001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45938.769856250001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45938.769856250001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45938.769856250001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45938.769856250001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45938.769856250001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45938.769856250001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45938.769856250001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45938.769856250001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45938.769856250001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45938.769856250001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45938.769856250001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45938.769856250001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45938.769856250001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45938.769856250001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45938.769856250001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45938.769856250001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45938.769856250001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45938.769856250001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45938.769856250001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45938.769856250001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45938.769856250001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45938.769856250001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45938.769856250001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45938.769856250001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45938.769856250001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45938.769856250001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45938.769856250001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45938.769856250001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45938.769856250001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45938.769856250001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45938.769856250001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45938.769856250001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45938.769856250001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45938.769856250001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45938.769856250001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45938.769856250001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45938.769856250001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45938.769856250001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45938.769856250001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45938.769856250001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45938.769856250001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45938.769856250001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45938.769856250001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45938.769856250001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45938.769856250001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45938.769856250001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45938.769856250001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45938.769856250001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45938.769856250001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45938.769856250001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45938.769856250001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45938.769856250001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45938.769856250001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45938.769856250001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45938.769856250001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45938.769856250001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45938.769856250001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45938.769856250001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45938.769856250001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45938.769856250001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45938.769856250001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45938.769856250001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45938.769856250001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45938.769856250001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45938.769856250001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45938.769856250001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45938.769856250001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45938.769856250001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45938.769856250001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45938.769856250001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45938.769856250001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45938.769856250001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45938.769856250001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45938.769856250001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45938.769856250001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45938.769856250001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45938.769856250001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45938.769856250001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45938.769856250001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45938.769856250001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45938.769856250001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45938.769856250001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45938.769856250001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45938.769856250001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45938.769856250001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45938.769856250001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45938.769856250001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45938.769856250001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45938.769856250001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45938.769856250001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45938.769856250001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45938.769856250001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45938.769856250001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45938.769856250001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45938.769856250001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45938.769856250001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45938.769856250001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45938.769856250001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45938.769856250001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45938.769856250001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45938.769856250001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45938.769856250001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45938.769856250001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45938.769856250001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45938.769856250001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45938.769856250001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45938.769856250001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45938.769856250001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45938.769856250001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45938.769856250001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45938.769856250001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45938.769856250001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45938.769856250001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45938.769856250001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45938.769856250001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45938.769856250001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45938.769856250001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45938.769856250001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45938.769856250001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45938.769856250001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45938.769856250001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45938.769856250001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45938.769856250001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45938.769856250001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45938.769856250001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45938.769856250001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45938.769856250001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45938.769856250001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45938.769856250001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45938.769856250001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45938.769856250001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45938.769856250001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45938.769856250001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45938.769856250001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45938.769856250001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45938.769856250001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45938.769856250001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45938.769856250001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45938.769856250001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45938.769856250001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45938.769856250001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45938.769856250001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45938.769856250001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45938.769856250001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45938.769856250001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45938.769856250001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45938.769856250001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45938.769856250001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45938.769856250001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45938.769856250001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45938.769856250001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45938.769856250001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45938.769856250001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45938.769856250001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45938.769856250001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45938.769856250001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45938.769856250001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45938.769856250001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45938.769856250001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45938.769856250001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45938.769856250001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45938.769856250001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45938.769856250001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45938.769856250001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45938.769856250001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45938.769856250001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45938.769856250001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45938.769856250001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45938.769856250001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45938.769856250001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45938.769856250001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45938.769856250001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45938.769856250001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45938.769856250001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45938.769856250001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45938.769856250001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45938.769856250001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45938.769856250001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45938.769856250001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45938.769856250001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45938.769856250001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45938.769856250001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45938.769856250001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45938.769856250001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45938.769856250001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45938.769856250001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45938.769856250001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45938.769856250001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45938.769856250001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45938.769856250001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45938.769856250001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45938.769856250001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45938.769856250001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45938.769856250001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45938.769856250001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45938.769856250001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45938.769856250001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45938.769856250001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45938.769856250001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45938.769856250001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45938.769856250001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45938.769856250001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45938.769856250001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45938.769856250001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45938.769856250001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45938.769856250001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45938.769856250001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45938.769856250001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45938.769856250001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45938.769856250001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45938.769856250001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45938.769856250001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45938.769856250001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45938.769856250001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45938.769856250001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45938.769856250001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45938.769856250001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45938.769856250001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45938.769856250001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45938.769856250001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45938.769856250001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45938.769856250001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45938.769856250001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45938.769856250001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45938.769856250001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45938.769856250001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45938.769856250001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45938.769856250001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45938.769856250001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45938.769856250001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45938.769856250001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45938.769856250001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45938.769856250001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45938.769856250001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45938.769856250001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45938.769856250001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45938.769856250001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45938.769856250001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45938.769856250001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45938.769856250001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45938.769856250001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45938.769856250001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45938.769856250001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45938.769856250001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45938.769856250001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45938.769856250001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45938.769856250001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45938.769856250001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45938.769856250001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45938.769856250001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45938.769856250001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45938.769856250001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45938.769856250001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45938.769856250001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45938.769856250001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45938.769856250001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45938.769856250001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45938.769856250001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45938.769856250001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45938.769856250001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45938.769856250001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45938.769856250001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45938.769856250001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45938.769856250001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45938.769856250001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45938.769856250001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45938.769856250001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45938.769856250001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45938.769856250001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45938.769856250001</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45938.769856250001</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46.937796064812574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12.580978935184248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45938.769856250001</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45938.769856250001</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45938.769856250001</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45938.769856250001</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45938.769856250001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45938.769856250001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45938.769856250001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45938.769856250001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45938.769856250001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45938.769856250001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45938.769856250001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45938.769856250001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45938.769856250001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45938.769856250001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45938.769856250001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45938.769856250001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45938.769856250001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45938.769856250001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45938.769856250001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45938.769856250001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45938.769856250001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45938.769856250001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45938.769856250001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45938.769856250001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45938.769856250001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45938.769856250001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45938.769856250001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45938.769856250001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45938.769856250001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45938.769856250001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45938.769856250001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45938.769856250001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45938.769856250001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45938.769856250001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45938.769856250001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45938.769856250001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45938.769856250001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45938.769856250001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45938.769856250001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45938.769856250001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45938.769856250001</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45938.769856250001</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45938.769856250001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45938.769856250001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45938.769856250001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45938.769856250001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45938.769856250001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45938.769856250001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45938.769856250001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45938.769856250001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45938.769856250001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45938.769856250001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45938.769856250001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45938.769856250001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45938.769856250001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45938.769856250001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45938.769856250001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45938.769856250001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45938.769856250001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45938.769856250001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45938.769856250001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45938.769856250001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45938.769856250001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45938.769856250001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45938.769856250001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45938.769856250001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45938.769856250001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45938.769856250001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45938.769856250001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45938.769856250001</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45938.769856250001</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45938.769856250001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45938.769856250001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45938.769856250001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45938.769856250001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45938.769856250001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45938.769856250001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45938.769856250001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45938.769856250001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45938.769856250001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45938.769856250001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45938.769856250001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45938.769856250001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45938.769856250001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45938.769856250001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45938.769856250001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45938.769856250001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45938.769856250001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45938.769856250001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45938.769856250001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45938.769856250001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45938.769856250001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45938.769856250001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45938.769856250001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45938.769856250001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45938.769856250001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45938.769856250001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45938.769856250001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45938.769856250001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45938.769856250001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45938.769856250001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45938.769856250001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45938.769856250001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45938.769856250001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45938.769856250001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45938.769856250001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45938.769856250001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45938.769856250001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45938.769856250001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45938.769856250001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45938.769856250001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45938.769856250001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45938.769856250001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45938.769856250001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45938.769856250001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45938.769856250001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45938.769856250001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45938.769856250001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45938.769856250001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45938.769856250001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45938.769856250001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45938.769856250001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45938.769856250001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45938.769856250001</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45938.769856250001</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11.997009027778404</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45938.769856250001</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4.888884027779568</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3.8276108796271728</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45938.769856250001</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R6</v>
      </c>
      <c r="C7" s="162">
        <v>1</v>
      </c>
      <c r="D7" s="162" t="s">
        <v>33856</v>
      </c>
      <c r="E7" s="162"/>
      <c r="F7" s="162"/>
      <c r="G7" s="153">
        <f ca="1">IFERROR(NOW()-F7,"-")</f>
        <v>45938.769856250001</v>
      </c>
      <c r="H7" s="162"/>
      <c r="I7" s="162" t="str">
        <f>IFERROR(VLOOKUP(D7,DB!A:F,6,0),"")</f>
        <v>SCECO</v>
      </c>
      <c r="J7" s="162" t="str">
        <f>IFERROR(VLOOKUP(D7,DB!A:G,7,0),"")</f>
        <v>Dead</v>
      </c>
      <c r="K7" s="162"/>
      <c r="L7" s="162" t="str">
        <f>IFERROR(VLOOKUP(D7,DB!A:I,9,0),"")</f>
        <v>Latis</v>
      </c>
    </row>
    <row r="8" spans="1:16383" ht="31.5" customHeight="1">
      <c r="A8" s="162"/>
      <c r="B8" s="162" t="str">
        <f>IFERROR(VLOOKUP(D8,DB!A:K,11,0),"")</f>
        <v>R6</v>
      </c>
      <c r="C8" s="162">
        <v>7</v>
      </c>
      <c r="D8" s="162" t="s">
        <v>6836</v>
      </c>
      <c r="E8" s="162"/>
      <c r="F8" s="162"/>
      <c r="G8" s="153">
        <f ca="1">IFERROR(NOW()-F8,"-")</f>
        <v>45938.769856250001</v>
      </c>
      <c r="H8" s="169">
        <v>45938.752384259256</v>
      </c>
      <c r="I8" s="162" t="str">
        <f>IFERROR(VLOOKUP(D8,DB!A:F,6,0),"")</f>
        <v>SCECO</v>
      </c>
      <c r="J8" s="162" t="str">
        <f>IFERROR(VLOOKUP(D8,DB!A:G,7,0),"")</f>
        <v>Dead</v>
      </c>
      <c r="K8" s="162"/>
      <c r="L8" s="162" t="str">
        <f>IFERROR(VLOOKUP(D8,DB!A:I,9,0),"")</f>
        <v>Zain</v>
      </c>
    </row>
    <row r="9" spans="1:16383" ht="31.5" customHeight="1">
      <c r="A9" s="162"/>
      <c r="B9" s="162" t="str">
        <f>IFERROR(VLOOKUP(D9,DB!A:K,11,0),"")</f>
        <v/>
      </c>
      <c r="C9" s="162"/>
      <c r="D9" s="161"/>
      <c r="E9" s="162"/>
      <c r="F9" s="162"/>
      <c r="G9" s="153">
        <f ca="1">IFERROR(NOW()-F9,"-")</f>
        <v>45938.769856250001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49"/>
      <c r="E10" s="162"/>
      <c r="F10" s="162"/>
      <c r="G10" s="153">
        <f ca="1">IFERROR(NOW()-F10,"-")</f>
        <v>45938.769856250001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49"/>
      <c r="E11" s="162"/>
      <c r="F11" s="162"/>
      <c r="G11" s="153">
        <f ca="1">IFERROR(NOW()-F11,"-")</f>
        <v>45938.769856250001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3">
        <f ca="1">IFERROR(NOW()-F12,"-")</f>
        <v>45938.769856250001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1"/>
      <c r="E13" s="162"/>
      <c r="F13" s="162"/>
      <c r="G13" s="153">
        <f ca="1">IFERROR(NOW()-F13,"-")</f>
        <v>45938.769856250001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ca="1">IFERROR(NOW()-F14,"-")</f>
        <v>45938.769856250001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ca="1">IFERROR(NOW()-F15,"-")</f>
        <v>45938.769856250001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ca="1">IFERROR(NOW()-F16,"-")</f>
        <v>45938.769856250001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ca="1">IFERROR(NOW()-F17,"-")</f>
        <v>45938.769856250001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ca="1">IFERROR(NOW()-F18,"-")</f>
        <v>45938.769856250001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ca="1">IFERROR(NOW()-F19,"-")</f>
        <v>45938.769856250001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ca="1">IFERROR(NOW()-F20,"-")</f>
        <v>45938.769856250001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ca="1">IFERROR(NOW()-F21,"-")</f>
        <v>45938.769856250001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ca="1">IFERROR(NOW()-F22,"-")</f>
        <v>45938.769856250001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ca="1">IFERROR(NOW()-F23,"-")</f>
        <v>45938.769856250001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ca="1">IFERROR(NOW()-F24,"-")</f>
        <v>45938.769856250001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ca="1">IFERROR(NOW()-F25,"-")</f>
        <v>45938.769856250001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ca="1">IFERROR(NOW()-F26,"-")</f>
        <v>45938.769856250001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ca="1">IFERROR(NOW()-F27,"-")</f>
        <v>45938.769856250001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ca="1">IFERROR(NOW()-F28,"-")</f>
        <v>45938.769856250001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ca="1">IFERROR(NOW()-F29,"-")</f>
        <v>45938.769856250001</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ca="1">IFERROR(NOW()-F30,"-")</f>
        <v>45938.769856250001</v>
      </c>
      <c r="H30" s="162"/>
      <c r="I30" s="162" t="str">
        <f>IFERROR(VLOOKUP(D30,DB!A:F,6,0),"")</f>
        <v/>
      </c>
      <c r="J30" s="162" t="str">
        <f>IFERROR(VLOOKUP(D30,DB!A:G,7,0),"")</f>
        <v/>
      </c>
      <c r="K30" s="162"/>
      <c r="L30" s="162" t="str">
        <f>IFERROR(VLOOKUP(D30,DB!A:I,9,0),"")</f>
        <v/>
      </c>
    </row>
    <row r="31" spans="1:12" ht="31.5" customHeight="1">
      <c r="A31" s="162"/>
      <c r="B31" s="162" t="str">
        <f>IFERROR(VLOOKUP(D31,DB!A:K,11,0),"")</f>
        <v/>
      </c>
      <c r="C31" s="162"/>
      <c r="D31" s="162"/>
      <c r="E31" s="162"/>
      <c r="F31" s="162"/>
      <c r="G31" s="153">
        <f ca="1">IFERROR(NOW()-F31,"-")</f>
        <v>45938.769856250001</v>
      </c>
      <c r="H31" s="162"/>
      <c r="I31" s="162" t="str">
        <f>IFERROR(VLOOKUP(D31,DB!A:F,6,0),"")</f>
        <v/>
      </c>
      <c r="J31" s="162" t="str">
        <f>IFERROR(VLOOKUP(D31,DB!A:G,7,0),"")</f>
        <v/>
      </c>
      <c r="K31" s="162"/>
      <c r="L31" s="162" t="str">
        <f>IFERROR(VLOOKUP(D31,DB!A:I,9,0),"")</f>
        <v/>
      </c>
    </row>
    <row r="32" spans="1:12" ht="31.5" customHeight="1">
      <c r="A32" s="163"/>
      <c r="B32" s="164" t="str">
        <f>IFERROR(VLOOKUP(D32,DB!A:K,11,0),"")</f>
        <v/>
      </c>
      <c r="C32" s="164"/>
      <c r="D32" s="164"/>
      <c r="E32" s="165"/>
      <c r="F32" s="166"/>
      <c r="G32" s="153">
        <f ca="1">IFERROR(NOW()-F32,"-")</f>
        <v>45938.769856250001</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ca="1">IFERROR(NOW()-F33,"-")</f>
        <v>45938.769856250001</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ca="1">IFERROR(NOW()-F34,"-")</f>
        <v>45938.769856250001</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ca="1">IFERROR(NOW()-F35,"-")</f>
        <v>45938.769856250001</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53">
        <f ca="1">IFERROR(NOW()-F36,"-")</f>
        <v>45938.769856250001</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45938.769856250001</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45938.769856250001</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45938.769856250001</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45938.769856250001</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45938.769856250001</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45938.769856250001</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45938.769856250001</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45938.769856250001</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45938.769856250001</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45938.769856250001</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45938.769856250001</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45938.769856250001</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45938.769856250001</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45938.769856250001</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45938.769856250001</v>
      </c>
      <c r="H51" s="166"/>
      <c r="I51" s="164" t="str">
        <f>IFERROR(VLOOKUP(D51,DB!A:F,6,0),"")</f>
        <v/>
      </c>
      <c r="J51" s="164" t="str">
        <f>IFERROR(VLOOKUP(D51,DB!A:G,7,0),"")</f>
        <v/>
      </c>
      <c r="K51" s="168"/>
      <c r="L51" s="165" t="str">
        <f>IFERROR(VLOOKUP(D51,DB!A:I,9,0),"")</f>
        <v/>
      </c>
    </row>
    <row r="52" spans="1:12" ht="31.5" customHeight="1">
      <c r="A52" s="163"/>
      <c r="B52" s="164" t="str">
        <f>IFERROR(VLOOKUP(D52,DB!A:K,11,0),"")</f>
        <v/>
      </c>
      <c r="C52" s="164"/>
      <c r="D52" s="164"/>
      <c r="E52" s="165"/>
      <c r="F52" s="166"/>
      <c r="G52" s="167">
        <f ca="1">IFERROR(NOW()-F52,"-")</f>
        <v>45938.769856250001</v>
      </c>
      <c r="H52" s="166"/>
      <c r="I52" s="164" t="str">
        <f>IFERROR(VLOOKUP(D52,DB!A:F,6,0),"")</f>
        <v/>
      </c>
      <c r="J52" s="164" t="str">
        <f>IFERROR(VLOOKUP(D52,DB!A:G,7,0),"")</f>
        <v/>
      </c>
      <c r="K52" s="168"/>
      <c r="L52" s="165" t="str">
        <f>IFERROR(VLOOKUP(D52,DB!A:I,9,0),"")</f>
        <v/>
      </c>
    </row>
    <row r="53" spans="1:12" ht="31.5" customHeight="1">
      <c r="A53" s="110"/>
      <c r="B53" s="109" t="str">
        <f>IFERROR(VLOOKUP(D53,DB!A:K,11,0),"")</f>
        <v/>
      </c>
      <c r="C53" s="111"/>
      <c r="D53" s="109"/>
      <c r="E53" s="112"/>
      <c r="F53" s="113"/>
      <c r="G53" s="81">
        <f ca="1">IFERROR(NOW()-F53,"-")</f>
        <v>45938.769856250001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45938.769856250001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45938.769856250001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45938.769856250001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45938.769856250001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45938.769856250001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45938.769856250001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45938.769856250001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45938.769856250001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45938.769856250001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45938.769856250001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45938.769856250001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45938.769856250001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45938.769856250001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45938.769856250001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45938.769856250001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45938.769856250001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45938.769856250001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45938.769856250001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45938.769856250001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45938.769856250001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45938.769856250001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45938.769856250001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45938.769856250001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45938.769856250001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45938.769856250001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45938.769856250001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45938.769856250001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45938.769856250001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45938.769856250001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45938.769856250001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45938.769856250001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45938.769856250001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45938.769856250001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45938.769856250001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45938.769856250001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45938.769856250001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45938.769856250001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45938.769856250001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45938.769856250001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45938.769856250001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45938.769856250001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45938.769856250001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45938.769856250001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45938.769856250001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45938.769856250001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45938.769856250001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45938.769856250001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45938.769856250001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45938.769856250001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45938.769856250001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45938.769856250001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45938.769856250001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45938.769856250001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45938.769856250001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45938.769856250001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45938.769856250001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45938.769856250001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45938.769856250001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45938.769856250001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45938.769856250001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45938.769856250001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45938.769856250001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45938.769856250001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45938.769856250001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45938.769856250001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45938.769856250001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45938.769856250001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45938.769856250001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45938.769856250001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45938.769856250001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45938.769856250001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45938.769856250001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45938.769856250001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45938.769856250001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45938.769856250001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45938.769856250001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45938.769856250001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45938.769856250001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45938.769856250001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45938.769856250001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45938.769856250001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45938.769856250001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45938.769856250001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45938.769856250001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45938.769856250001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45938.769856250001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45938.769856250001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45938.769856250001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45938.769856250001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45938.769856250001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45938.769856250001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45938.769856250001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45938.769856250001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45938.769856250001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45938.769856250001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45938.769856250001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45938.769856250001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45938.769856250001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45938.769856250001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45938.769856250001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45938.769856250001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45938.769856250001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45938.769856250001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45938.769856250001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45938.769856250001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45938.769856250001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45938.769856250001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45938.769856250001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45938.769856250001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45938.769856250001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45938.769856250001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45938.769856250001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45938.769856250001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45938.769856250001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45938.769856250001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45938.769856250001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45938.769856250001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45938.769856250001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45938.769856250001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45938.769856250001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45938.769856250001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45938.769856250001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45938.769856250001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45938.769856250001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45938.769856250001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45938.769856250001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45938.769856250001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45938.769856250001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45938.769856250001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45938.769856250001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45938.769856250001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45938.769856250001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45938.769856250001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45938.769856250001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45938.769856250001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45938.769856250001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45938.769856250001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45938.769856250001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45938.769856250001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45938.769856250001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45938.769856250001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45938.769856250001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45938.769856250001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45938.769856250001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45938.769856250001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45938.769856250001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45938.769856250001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45938.769856250001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45938.769856250001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45938.769856250001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45938.769856250001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45938.769856250001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45938.769856250001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45938.769856250001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45938.769856250001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45938.769856250001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45938.769856250001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45938.769856250001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45938.769856250001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45938.769856250001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45938.769856250001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45938.769856250001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45938.769856250001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45938.769856250001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45938.769856250001</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45938.769856250001</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2025-10-08T15:28:36Z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